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mre Uzun\Documents\Bilkent\IE469\2023 Spring\New SS Essentials\"/>
    </mc:Choice>
  </mc:AlternateContent>
  <bookViews>
    <workbookView xWindow="0" yWindow="0" windowWidth="28800" windowHeight="12450"/>
  </bookViews>
  <sheets>
    <sheet name="Arrays" sheetId="12" r:id="rId1"/>
    <sheet name="Arrays Cont'd" sheetId="13" r:id="rId2"/>
    <sheet name="Formulas that Return Arrays" sheetId="14" r:id="rId3"/>
    <sheet name="Circular References" sheetId="11" r:id="rId4"/>
    <sheet name="Goal Seek" sheetId="6" r:id="rId5"/>
    <sheet name="One-Way Data Table" sheetId="7" r:id="rId6"/>
    <sheet name="Two-Way Data Table" sheetId="8" r:id="rId7"/>
    <sheet name="Statistical Distributions" sheetId="9" r:id="rId8"/>
    <sheet name="Engineering Economy" sheetId="10" r:id="rId9"/>
  </sheets>
  <externalReferences>
    <externalReference r:id="rId10"/>
    <externalReference r:id="rId11"/>
    <externalReference r:id="rId12"/>
    <externalReference r:id="rId13"/>
    <externalReference r:id="rId14"/>
    <externalReference r:id="rId15"/>
    <externalReference r:id="rId16"/>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Alpha">[1]Alloc2!$E$9</definedName>
    <definedName name="Alpha1000s_available">[2]Alloc2!$E$9</definedName>
    <definedName name="Alpha2000s_available">[2]Alloc2!$E$10</definedName>
    <definedName name="Alpha3000s_available">[2]Alloc2!$E$11</definedName>
    <definedName name="anscount" hidden="1">2</definedName>
    <definedName name="Capacity">[3]Transport1!$H$14:$H$15</definedName>
    <definedName name="Climate">#REF!</definedName>
    <definedName name="Climate1">#REF!</definedName>
    <definedName name="CommodityLookup">#REF!</definedName>
    <definedName name="Copper_required">[2]Blend2!$B$41:$F$41</definedName>
    <definedName name="CutStockDemand">[2]Process!$B$17:$E$17</definedName>
    <definedName name="_xlnm.Database">#REF!</definedName>
    <definedName name="Demand">[3]Transport3!$C$87:$G$89</definedName>
    <definedName name="Employees_per_schedule">#REF!</definedName>
    <definedName name="Employees_required">[4]Sched2!$M$52:$S$52</definedName>
    <definedName name="Factory_capacity">[3]Transport3!$H$63:$H$68</definedName>
    <definedName name="FSCTable">#REF!</definedName>
    <definedName name="Hours_available">[2]Process!$E$3</definedName>
    <definedName name="IQS">#REF!</definedName>
    <definedName name="limcount" hidden="1">2</definedName>
    <definedName name="LookupTable">#REF!</definedName>
    <definedName name="LTableSolution">[5]Lookup!$M$45:$N$47</definedName>
    <definedName name="Machines_available">[2]Alloc1!$E$9:$E$11</definedName>
    <definedName name="Maximum_gallons">[3]Knapsack!$B$23:$E$25</definedName>
    <definedName name="Maximum_production">[2]Blend2!$B$33:$F$36</definedName>
    <definedName name="Maximum_products">[2]Alloc2!$B$31:$F$33</definedName>
    <definedName name="MSN_MoneyCentral_Investor_Currency_Rates" localSheetId="4">'Goal Seek'!#REF!</definedName>
    <definedName name="Number_available">[2]ProductMix!$B$9:$B$13</definedName>
    <definedName name="Payroll">#REF!</definedName>
    <definedName name="Required_employees">[4]Offices!$B$39:$K$39</definedName>
    <definedName name="Required_per_day">[4]Sched3!$K$52:$O$52</definedName>
    <definedName name="RiskAfterRecalcMacro" hidden="1">""</definedName>
    <definedName name="RiskAfterSimMacro" hidden="1">""</definedName>
    <definedName name="RiskBeforeRecalcMacro" hidden="1">""</definedName>
    <definedName name="RiskBeforeSimMacro" hidden="1">""</definedName>
    <definedName name="RiskCollectDistributionSamples">0</definedName>
    <definedName name="RiskFixedSeed">1</definedName>
    <definedName name="RiskHasSettings">TRUE</definedName>
    <definedName name="RiskMinimizeOnStart">FALSE</definedName>
    <definedName name="RiskMonitorConvergence">FALSE</definedName>
    <definedName name="RiskMultipleCPUSupportEnabled" hidden="1">TRUE</definedName>
    <definedName name="RiskNumIterations">900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iskUseMultipleCPUs" hidden="1">TRUE</definedName>
    <definedName name="Salary">#REF!</definedName>
    <definedName name="Sales">OFFSET([6]OFFSET!$L$56,0,0,COUNTA([6]OFFSET!$L:$L)-COUNTA([6]OFFSET!$L$2:$L$55),1)</definedName>
    <definedName name="Sales1">OFFSET([6]OFFSET!$AM$74,0,0,COUNT([6]OFFSET!$AM:$AM),COUNT([6]OFFSET!$74:$74))</definedName>
    <definedName name="SalesDynamic1">OFFSET([7]OFFSET!$AP$73,0,0,COUNT([7]OFFSET!$AP:$AP),COUNT([7]OFFSET!$73:$73))</definedName>
    <definedName name="sencount" hidden="1">2</definedName>
    <definedName name="Sheets_made">#REF!</definedName>
    <definedName name="Sheets_used">#REF!</definedName>
    <definedName name="Silver_required">[2]Blend2!$B$47:$F$47</definedName>
    <definedName name="Slicer_Day">#N/A</definedName>
    <definedName name="Slicer_Time">#N/A</definedName>
    <definedName name="solver_ver">1.2</definedName>
    <definedName name="ST_Salary">#REF!</definedName>
    <definedName name="STWBD_StatToolsOneVarSummary_Count" hidden="1">"FALSE"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"FALSE"</definedName>
    <definedName name="STWBD_StatToolsOneVarSummary_Maximum" hidden="1">"TRUE"</definedName>
    <definedName name="STWBD_StatToolsOneVarSummary_Mean" hidden="1">"TRUE"</definedName>
    <definedName name="STWBD_StatToolsOneVarSummary_MeanAbsDeviation" hidden="1">"FALSE"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.05, .95"</definedName>
    <definedName name="STWBD_StatToolsOneVarSummary_Range" hidden="1">"TRUE"</definedName>
    <definedName name="STWBD_StatToolsOneVarSummary_Skewness" hidden="1">"FALSE"</definedName>
    <definedName name="STWBD_StatToolsOneVarSummary_StandardDeviation" hidden="1">"TRUE"</definedName>
    <definedName name="STWBD_StatToolsOneVarSummary_Sum" hidden="1">"FALSE"</definedName>
    <definedName name="STWBD_StatToolsOneVarSummary_ThirdQuartile" hidden="1">"TRUE"</definedName>
    <definedName name="STWBD_StatToolsOneVarSummary_VariableList" hidden="1">1</definedName>
    <definedName name="STWBD_StatToolsOneVarSummary_VariableList_1" hidden="1">"U_x0001_VG1406CF14_x0001_"</definedName>
    <definedName name="STWBD_StatToolsOneVarSummary_Variance" hidden="1">"TRUE"</definedName>
    <definedName name="STWBD_StatToolsOneVarSummary_VarSelectorDefaultDataSet" hidden="1">"DG18F7254C"</definedName>
    <definedName name="Total_from_warehouse">[3]Transport3!$H$72:$H$83</definedName>
    <definedName name="Total_from_warehouse1">[3]Prodtran!$H$81:$H$83</definedName>
    <definedName name="Total_from_warehouse2">[3]Prodtran!$H$84:$H$86</definedName>
    <definedName name="Total_from_warehouse3">[3]Prodtran!$H$87:$H$89</definedName>
    <definedName name="Total_from_warehouse4">[3]Prodtran!$H$90:$H$92</definedName>
    <definedName name="Total_required">[2]Blend2!$B$29:$F$29</definedName>
    <definedName name="Total_waste">#REF!</definedName>
    <definedName name="Troops_available">[4]Troops!$G$13:$G$15</definedName>
    <definedName name="Troops_required">[4]Troops!$B$17:$E$17</definedName>
    <definedName name="Warehouse_capacity">[3]Transport3!$C$50:$F$52</definedName>
    <definedName name="Warehouse_to_customer">#REF!</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1" l="1"/>
  <c r="F5" i="11"/>
  <c r="F2" i="11"/>
  <c r="B6" i="13" a="1"/>
  <c r="B6" i="13"/>
  <c r="B7" i="13"/>
  <c r="B8" i="13"/>
  <c r="B9" i="13"/>
  <c r="B4" i="13" a="1"/>
  <c r="B4" i="13"/>
  <c r="C4" i="13"/>
  <c r="D4" i="13"/>
  <c r="E4" i="13"/>
  <c r="E23" i="12" a="1"/>
  <c r="E23" i="12"/>
  <c r="B12" i="12" a="1"/>
  <c r="B12" i="12"/>
  <c r="B13" i="12"/>
  <c r="B14" i="12"/>
  <c r="B15" i="12"/>
  <c r="B16" i="12"/>
  <c r="D4" i="12"/>
  <c r="D5" i="12"/>
  <c r="D6" i="12"/>
  <c r="D7" i="12"/>
  <c r="D8" i="12"/>
  <c r="D9" i="12"/>
  <c r="E37" i="10"/>
  <c r="E32" i="10"/>
  <c r="D20" i="8"/>
  <c r="D14" i="8"/>
  <c r="E14" i="8"/>
  <c r="E13" i="8"/>
  <c r="D13" i="8"/>
  <c r="E5" i="8"/>
  <c r="E4" i="8"/>
  <c r="E21" i="7"/>
  <c r="D21" i="7"/>
  <c r="D20" i="7"/>
  <c r="E20" i="7"/>
  <c r="I11" i="7"/>
  <c r="E14" i="7"/>
  <c r="D14" i="7"/>
  <c r="E13" i="7"/>
  <c r="D13" i="7"/>
  <c r="E5" i="7"/>
  <c r="E4" i="7"/>
  <c r="D21" i="6"/>
  <c r="E21" i="6"/>
  <c r="D20" i="6"/>
  <c r="E20" i="6"/>
  <c r="E14" i="6"/>
  <c r="D14" i="6"/>
  <c r="E13" i="6"/>
  <c r="D13" i="6"/>
  <c r="E5" i="6"/>
  <c r="E4" i="6"/>
  <c r="D21" i="8"/>
  <c r="E21" i="8"/>
  <c r="E20" i="8"/>
  <c r="J11" i="8"/>
</calcChain>
</file>

<file path=xl/sharedStrings.xml><?xml version="1.0" encoding="utf-8"?>
<sst xmlns="http://schemas.openxmlformats.org/spreadsheetml/2006/main" count="172" uniqueCount="89">
  <si>
    <t>BEFORE</t>
  </si>
  <si>
    <t>Result</t>
  </si>
  <si>
    <t>Count</t>
  </si>
  <si>
    <t>Percent</t>
  </si>
  <si>
    <t>YES</t>
  </si>
  <si>
    <t>NO</t>
  </si>
  <si>
    <t># new voters</t>
  </si>
  <si>
    <t>support % ??</t>
  </si>
  <si>
    <t>NEW VOTERS</t>
  </si>
  <si>
    <t>AFTER</t>
  </si>
  <si>
    <t>HOW TO WIN THE ELECTION?</t>
  </si>
  <si>
    <t>Percent (%)</t>
  </si>
  <si>
    <t># additional YES voters</t>
  </si>
  <si>
    <t>GENERATING RANDOM VARIATES</t>
  </si>
  <si>
    <t>Generate 100 variates of a Normal Distribution with mean 10 and standard deviation 2</t>
  </si>
  <si>
    <t>Random Number</t>
  </si>
  <si>
    <t>Normal Distribution</t>
  </si>
  <si>
    <t>EFFECTIVE ANNUAL INTEREST RATE</t>
  </si>
  <si>
    <t>Nominal Interest Rate</t>
  </si>
  <si>
    <t xml:space="preserve">Compounded </t>
  </si>
  <si>
    <t>Effective Annual Interest Rate</t>
  </si>
  <si>
    <t>NOMINAL(effect_rate, npery) - computes nominal rate</t>
  </si>
  <si>
    <t>Monthly</t>
  </si>
  <si>
    <t>EFFECT(nominal_rate, npery) - computes effective rate</t>
  </si>
  <si>
    <t>Quarterly</t>
  </si>
  <si>
    <t>RATE(nper,pmt,pv,fv,type,guess) - computes interest rate of an annuity (periodic amounts are the 'pmt' values)</t>
  </si>
  <si>
    <t>Weekly</t>
  </si>
  <si>
    <r>
      <t>PV(rate,nper,pmt,fv,type) - computes present worth value of periodic amounts; </t>
    </r>
    <r>
      <rPr>
        <b/>
        <sz val="9"/>
        <color rgb="FF000000"/>
        <rFont val="Verdana"/>
        <family val="2"/>
      </rPr>
      <t>does not include any cash flow in year 0</t>
    </r>
  </si>
  <si>
    <t>Daily</t>
  </si>
  <si>
    <t>FV(rate,nper,pmt,pv,type) - computes the future worth value of an periodic payments</t>
  </si>
  <si>
    <r>
      <t>NPV(rate,value1,value2, ...) - computes the PW of some non-uniform stream of cash flows; </t>
    </r>
    <r>
      <rPr>
        <b/>
        <sz val="9"/>
        <color rgb="FF000000"/>
        <rFont val="Verdana"/>
        <family val="2"/>
      </rPr>
      <t>does not include cash flow in year 0</t>
    </r>
  </si>
  <si>
    <t>NPER(rate, pmt, pv, fv, type) - computes number of payment periods for a stated PV to equal a stated FV</t>
  </si>
  <si>
    <t>PMT(rate,nper,pv,fv,type) - computes periodic payment for an annuity</t>
  </si>
  <si>
    <t>RATE OF RETURN</t>
  </si>
  <si>
    <t>IPMT(rate,per,nper,pv,fv,type) - computes interest portion of a specific payment for some period of time</t>
  </si>
  <si>
    <t>Time</t>
  </si>
  <si>
    <t>PPMT(rate,per,nper,pv,fv,type) - computes principal portion of a payment for some period</t>
  </si>
  <si>
    <t>CUMIPMT(rate,nper,pv,start_period,end_period,type) - computes cumulative interest paid on a loan over some interval</t>
  </si>
  <si>
    <t>CUMPRINCE(rate,nper,pv,start_period,end_period,type) - computes cumulative principal paid on a loan over some interval</t>
  </si>
  <si>
    <t>PRESENT WORTH</t>
  </si>
  <si>
    <t>With Periodic Payments</t>
  </si>
  <si>
    <t>PV</t>
  </si>
  <si>
    <t>With Single Payment</t>
  </si>
  <si>
    <t>FUTURE WORTH</t>
  </si>
  <si>
    <t>FV</t>
  </si>
  <si>
    <t>SINKING FUND</t>
  </si>
  <si>
    <t>to be accumulated in an account</t>
  </si>
  <si>
    <t>Payment Amount</t>
  </si>
  <si>
    <t>PMT</t>
  </si>
  <si>
    <t>CAPITAL RECOVERY</t>
  </si>
  <si>
    <t>PAYMENT SCHEDULE</t>
  </si>
  <si>
    <t>RATE</t>
  </si>
  <si>
    <t>INTEREST PAYMENT</t>
  </si>
  <si>
    <t>PRINCIPAL PAYMENT</t>
  </si>
  <si>
    <t>MONTHLY PAYMENT</t>
  </si>
  <si>
    <t>IPMT</t>
  </si>
  <si>
    <t>PPMT</t>
  </si>
  <si>
    <t>IPMT+PPMT</t>
  </si>
  <si>
    <t>NON-UNIFORM SERIES PRESENT WORTH</t>
  </si>
  <si>
    <t>NPV</t>
  </si>
  <si>
    <t>Without array formula</t>
  </si>
  <si>
    <t>Student</t>
  </si>
  <si>
    <t>Test A</t>
  </si>
  <si>
    <t>Test B</t>
  </si>
  <si>
    <t>Progress</t>
  </si>
  <si>
    <t>Jason</t>
  </si>
  <si>
    <t>Lisa</t>
  </si>
  <si>
    <t>Ryan</t>
  </si>
  <si>
    <t>Richard</t>
  </si>
  <si>
    <t>Anna</t>
  </si>
  <si>
    <t>Writing an array formula</t>
  </si>
  <si>
    <t>With array formula</t>
  </si>
  <si>
    <t>Multiplying array with a single cell</t>
  </si>
  <si>
    <t>Weight</t>
  </si>
  <si>
    <t>Max Weigh. Imp.</t>
  </si>
  <si>
    <t>Maximum value smaller than a value</t>
  </si>
  <si>
    <t>Upper Bound</t>
  </si>
  <si>
    <t>Max</t>
  </si>
  <si>
    <t>Horizontal Array</t>
  </si>
  <si>
    <t>Vertical Array</t>
  </si>
  <si>
    <t>Top 5 Numbers</t>
  </si>
  <si>
    <t>A</t>
  </si>
  <si>
    <t>B</t>
  </si>
  <si>
    <t>x1</t>
  </si>
  <si>
    <t>x2</t>
  </si>
  <si>
    <t>x3</t>
  </si>
  <si>
    <t>=B1+B2</t>
  </si>
  <si>
    <t>=F5*2</t>
  </si>
  <si>
    <t>=F8*2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</si>
</sst>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_);[Red]\(&quot;$&quot;#,##0\)"/>
    <numFmt numFmtId="8" formatCode="&quot;$&quot;#,##0.00_);[Red]\(&quot;$&quot;#,##0.00\)"/>
    <numFmt numFmtId="44" formatCode="_(&quot;$&quot;* #,##0.00_);_(&quot;$&quot;* \(#,##0.00\);_(&quot;$&quot;* &quot;-&quot;??_);_(@_)"/>
    <numFmt numFmtId="164" formatCode="0.0000%"/>
    <numFmt numFmtId="165" formatCode="&quot;$&quot;#,##0.00"/>
    <numFmt numFmtId="166" formatCode="&quot;$&quot;#,##0"/>
  </numFmts>
  <fonts count="8" x14ac:knownFonts="1">
    <font>
      <sz val="11"/>
      <color theme="1"/>
      <name val="Calibri"/>
      <family val="2"/>
      <scheme val="minor"/>
    </font>
    <font>
      <sz val="10"/>
      <name val="Arial"/>
      <family val="2"/>
      <charset val="162"/>
    </font>
    <font>
      <sz val="10"/>
      <color theme="1"/>
      <name val="Arial"/>
      <family val="2"/>
    </font>
    <font>
      <b/>
      <sz val="10"/>
      <color rgb="FFFF0000"/>
      <name val="Arial"/>
      <family val="2"/>
    </font>
    <font>
      <b/>
      <sz val="10"/>
      <color theme="1"/>
      <name val="Arial"/>
      <family val="2"/>
    </font>
    <font>
      <sz val="9"/>
      <color rgb="FF000000"/>
      <name val="Verdana"/>
      <family val="2"/>
    </font>
    <font>
      <b/>
      <sz val="9"/>
      <color rgb="FF000000"/>
      <name val="Verdana"/>
      <family val="2"/>
    </font>
    <font>
      <b/>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s>
  <borders count="1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5">
    <xf numFmtId="0" fontId="0" fillId="0" borderId="0"/>
    <xf numFmtId="0" fontId="1" fillId="0" borderId="0"/>
    <xf numFmtId="0" fontId="2" fillId="0" borderId="0"/>
    <xf numFmtId="9" fontId="2" fillId="0" borderId="0" applyFont="0" applyFill="0" applyBorder="0" applyAlignment="0" applyProtection="0"/>
    <xf numFmtId="44" fontId="2" fillId="0" borderId="0" applyFont="0" applyFill="0" applyBorder="0" applyAlignment="0" applyProtection="0"/>
  </cellStyleXfs>
  <cellXfs count="70">
    <xf numFmtId="0" fontId="0" fillId="0" borderId="0" xfId="0"/>
    <xf numFmtId="0" fontId="2" fillId="0" borderId="0" xfId="2"/>
    <xf numFmtId="0" fontId="2" fillId="0" borderId="2" xfId="2" applyBorder="1"/>
    <xf numFmtId="2" fontId="2" fillId="0" borderId="2" xfId="2" applyNumberFormat="1" applyBorder="1"/>
    <xf numFmtId="0" fontId="3" fillId="0" borderId="2" xfId="2" applyFont="1" applyBorder="1"/>
    <xf numFmtId="0" fontId="2" fillId="3" borderId="2" xfId="2" applyFill="1" applyBorder="1"/>
    <xf numFmtId="2" fontId="2" fillId="2" borderId="2" xfId="2" applyNumberFormat="1" applyFill="1" applyBorder="1" applyAlignment="1">
      <alignment horizontal="center"/>
    </xf>
    <xf numFmtId="0" fontId="2" fillId="3" borderId="2" xfId="2" applyFill="1" applyBorder="1" applyAlignment="1">
      <alignment horizontal="center"/>
    </xf>
    <xf numFmtId="0" fontId="3" fillId="0" borderId="2" xfId="2" applyFont="1" applyBorder="1" applyAlignment="1">
      <alignment horizontal="center"/>
    </xf>
    <xf numFmtId="0" fontId="2" fillId="0" borderId="2" xfId="2" applyBorder="1" applyAlignment="1">
      <alignment horizontal="center"/>
    </xf>
    <xf numFmtId="0" fontId="4" fillId="0" borderId="0" xfId="2" applyFont="1"/>
    <xf numFmtId="0" fontId="4" fillId="4" borderId="6" xfId="2" applyFont="1" applyFill="1" applyBorder="1"/>
    <xf numFmtId="0" fontId="4" fillId="4" borderId="7" xfId="2" applyFont="1" applyFill="1" applyBorder="1"/>
    <xf numFmtId="0" fontId="2" fillId="4" borderId="7" xfId="2" applyFill="1" applyBorder="1"/>
    <xf numFmtId="0" fontId="4" fillId="4" borderId="8" xfId="2" applyFont="1" applyFill="1" applyBorder="1"/>
    <xf numFmtId="0" fontId="5" fillId="0" borderId="0" xfId="2" applyFont="1" applyAlignment="1">
      <alignment horizontal="left" vertical="center" wrapText="1" indent="1"/>
    </xf>
    <xf numFmtId="9" fontId="2" fillId="4" borderId="9" xfId="2" applyNumberFormat="1" applyFill="1" applyBorder="1"/>
    <xf numFmtId="0" fontId="2" fillId="4" borderId="0" xfId="2" applyFont="1" applyFill="1" applyBorder="1"/>
    <xf numFmtId="164" fontId="0" fillId="4" borderId="10" xfId="3" applyNumberFormat="1" applyFont="1" applyFill="1" applyBorder="1"/>
    <xf numFmtId="0" fontId="2" fillId="4" borderId="9" xfId="2" applyFill="1" applyBorder="1"/>
    <xf numFmtId="0" fontId="2" fillId="4" borderId="0" xfId="2" applyFill="1" applyBorder="1"/>
    <xf numFmtId="0" fontId="2" fillId="4" borderId="11" xfId="2" applyFill="1" applyBorder="1"/>
    <xf numFmtId="0" fontId="2" fillId="4" borderId="1" xfId="2" applyFill="1" applyBorder="1"/>
    <xf numFmtId="164" fontId="0" fillId="4" borderId="12" xfId="3" applyNumberFormat="1" applyFont="1" applyFill="1" applyBorder="1"/>
    <xf numFmtId="0" fontId="2" fillId="4" borderId="6" xfId="2" applyFill="1" applyBorder="1"/>
    <xf numFmtId="0" fontId="2" fillId="4" borderId="8" xfId="2" applyFill="1" applyBorder="1"/>
    <xf numFmtId="165" fontId="2" fillId="4" borderId="0" xfId="2" applyNumberFormat="1" applyFill="1" applyBorder="1"/>
    <xf numFmtId="0" fontId="4" fillId="4" borderId="10" xfId="2" applyFont="1" applyFill="1" applyBorder="1"/>
    <xf numFmtId="6" fontId="2" fillId="4" borderId="0" xfId="2" applyNumberFormat="1" applyFill="1" applyBorder="1"/>
    <xf numFmtId="9" fontId="2" fillId="4" borderId="10" xfId="2" applyNumberFormat="1" applyFill="1" applyBorder="1"/>
    <xf numFmtId="8" fontId="2" fillId="0" borderId="0" xfId="2" applyNumberFormat="1"/>
    <xf numFmtId="0" fontId="2" fillId="4" borderId="10" xfId="2" applyFill="1" applyBorder="1"/>
    <xf numFmtId="6" fontId="2" fillId="4" borderId="1" xfId="2" applyNumberFormat="1" applyFill="1" applyBorder="1"/>
    <xf numFmtId="0" fontId="2" fillId="4" borderId="12" xfId="2" applyFill="1" applyBorder="1"/>
    <xf numFmtId="6" fontId="2" fillId="0" borderId="0" xfId="2" applyNumberFormat="1"/>
    <xf numFmtId="49" fontId="2" fillId="0" borderId="0" xfId="2" applyNumberFormat="1"/>
    <xf numFmtId="8" fontId="2" fillId="4" borderId="7" xfId="2" applyNumberFormat="1" applyFill="1" applyBorder="1"/>
    <xf numFmtId="49" fontId="2" fillId="4" borderId="7" xfId="2" applyNumberFormat="1" applyFill="1" applyBorder="1"/>
    <xf numFmtId="8" fontId="2" fillId="4" borderId="1" xfId="2" applyNumberFormat="1" applyFill="1" applyBorder="1"/>
    <xf numFmtId="49" fontId="2" fillId="4" borderId="1" xfId="2" applyNumberFormat="1" applyFill="1" applyBorder="1"/>
    <xf numFmtId="44" fontId="0" fillId="0" borderId="0" xfId="4" applyFont="1"/>
    <xf numFmtId="0" fontId="2" fillId="4" borderId="13" xfId="2" applyFill="1" applyBorder="1"/>
    <xf numFmtId="8" fontId="2" fillId="4" borderId="14" xfId="2" applyNumberFormat="1" applyFill="1" applyBorder="1"/>
    <xf numFmtId="49" fontId="2" fillId="4" borderId="14" xfId="2" applyNumberFormat="1" applyFill="1" applyBorder="1"/>
    <xf numFmtId="0" fontId="2" fillId="4" borderId="15" xfId="2" applyFill="1" applyBorder="1"/>
    <xf numFmtId="9" fontId="2" fillId="4" borderId="7" xfId="2" applyNumberFormat="1" applyFill="1" applyBorder="1"/>
    <xf numFmtId="8" fontId="2" fillId="4" borderId="0" xfId="2" applyNumberFormat="1" applyFill="1" applyBorder="1"/>
    <xf numFmtId="165" fontId="0" fillId="4" borderId="0" xfId="4" applyNumberFormat="1" applyFont="1" applyFill="1" applyBorder="1"/>
    <xf numFmtId="8" fontId="2" fillId="4" borderId="10" xfId="2" applyNumberFormat="1" applyFill="1" applyBorder="1"/>
    <xf numFmtId="0" fontId="7"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166" fontId="0" fillId="0" borderId="0" xfId="0" applyNumberFormat="1"/>
    <xf numFmtId="1" fontId="0" fillId="0" borderId="0" xfId="0" applyNumberFormat="1"/>
    <xf numFmtId="1" fontId="7" fillId="0" borderId="0" xfId="0" applyNumberFormat="1" applyFont="1"/>
    <xf numFmtId="0" fontId="0" fillId="0" borderId="16" xfId="0" applyBorder="1" applyAlignment="1">
      <alignment horizontal="center"/>
    </xf>
    <xf numFmtId="0" fontId="0" fillId="0" borderId="0"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0" xfId="0" applyFill="1" applyBorder="1"/>
    <xf numFmtId="0" fontId="0" fillId="0" borderId="0" xfId="0" quotePrefix="1"/>
    <xf numFmtId="0" fontId="2" fillId="3" borderId="2" xfId="2" applyFill="1" applyBorder="1" applyAlignment="1">
      <alignment horizontal="center"/>
    </xf>
    <xf numFmtId="0" fontId="2" fillId="0" borderId="2" xfId="2" applyBorder="1" applyAlignment="1">
      <alignment horizontal="center"/>
    </xf>
    <xf numFmtId="0" fontId="2" fillId="3" borderId="3" xfId="2" applyFill="1" applyBorder="1" applyAlignment="1">
      <alignment horizontal="center"/>
    </xf>
    <xf numFmtId="0" fontId="2" fillId="3" borderId="4" xfId="2" applyFill="1" applyBorder="1" applyAlignment="1">
      <alignment horizontal="center"/>
    </xf>
    <xf numFmtId="0" fontId="2" fillId="3" borderId="5" xfId="2" applyFill="1" applyBorder="1" applyAlignment="1">
      <alignment horizontal="center"/>
    </xf>
    <xf numFmtId="0" fontId="2" fillId="0" borderId="3" xfId="2" applyBorder="1" applyAlignment="1">
      <alignment horizontal="center"/>
    </xf>
    <xf numFmtId="0" fontId="2" fillId="0" borderId="4" xfId="2" applyBorder="1" applyAlignment="1">
      <alignment horizontal="center"/>
    </xf>
    <xf numFmtId="0" fontId="2" fillId="0" borderId="5" xfId="2" applyBorder="1" applyAlignment="1">
      <alignment horizontal="center"/>
    </xf>
  </cellXfs>
  <cellStyles count="5">
    <cellStyle name="Currency 2" xfId="4"/>
    <cellStyle name="Normal" xfId="0" builtinId="0"/>
    <cellStyle name="Normal 2" xfId="2"/>
    <cellStyle name="Normal 5"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oneCellAnchor>
    <xdr:from>
      <xdr:col>6</xdr:col>
      <xdr:colOff>85725</xdr:colOff>
      <xdr:row>0</xdr:row>
      <xdr:rowOff>66676</xdr:rowOff>
    </xdr:from>
    <xdr:ext cx="6991350" cy="6543674"/>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3752850" y="66676"/>
          <a:ext cx="6991350" cy="6543674"/>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In Excel, array formulas are useful to write more compact expressions.</a:t>
          </a:r>
          <a:r>
            <a:rPr lang="tr-TR" sz="1200" b="1" i="0" strike="noStrike" baseline="0">
              <a:solidFill>
                <a:srgbClr val="000080"/>
              </a:solidFill>
              <a:latin typeface="Arial"/>
              <a:cs typeface="Arial"/>
            </a:rPr>
            <a:t>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a:solidFill>
                <a:srgbClr val="000080"/>
              </a:solidFill>
              <a:latin typeface="Arial"/>
              <a:cs typeface="Arial"/>
            </a:rPr>
            <a:t>In this example</a:t>
          </a:r>
          <a:r>
            <a:rPr lang="tr-TR" sz="1200" b="1" i="0" strike="noStrike" baseline="0">
              <a:solidFill>
                <a:srgbClr val="000080"/>
              </a:solidFill>
              <a:latin typeface="Arial"/>
              <a:cs typeface="Arial"/>
            </a:rPr>
            <a:t> we are looking for the highest progess.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Without array formula, you need to first calculate the progress separately in a column and then take the max of this column.</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However, with the array formula, you can do the intermediate calculation implicitly within the max calculation.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First, let us see what will happen if we calculate the subtraction operation as an array.</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Select cells B12 to B16 and enter =C4:C8-B4:B8 and hit CTRL+SHIFT+ENTER to make it an array formula. You will see that excel will calculate the difference of all pairs within the two ranges and write it to the selected region (Your selected region must be the same length as your input ranges)</a:t>
          </a:r>
        </a:p>
        <a:p>
          <a:pPr algn="l" rtl="0">
            <a:defRPr sz="1000"/>
          </a:pPr>
          <a:endParaRPr lang="tr-TR" sz="1200" b="1" i="0" strike="noStrike" baseline="0">
            <a:solidFill>
              <a:srgbClr val="00008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tr-TR" sz="1200" b="1" i="0" strike="noStrike" baseline="0">
              <a:solidFill>
                <a:srgbClr val="000080"/>
              </a:solidFill>
              <a:latin typeface="Arial"/>
              <a:cs typeface="Arial"/>
            </a:rPr>
            <a:t>Now, we can use this array as an input to the MAX function. In Cell E23 the formula is: =MAX(C24:C28-B24:B28) and you need to enter it using CTRL+SHIFT+ENTER (to make it an array formula</a:t>
          </a:r>
          <a:r>
            <a:rPr lang="tr-TR" sz="1200" b="1" i="0" strike="noStrike" baseline="0">
              <a:solidFill>
                <a:srgbClr val="000080"/>
              </a:solidFill>
              <a:latin typeface="Arial"/>
              <a:ea typeface="+mn-ea"/>
              <a:cs typeface="Arial"/>
            </a:rPr>
            <a: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tr-TR" sz="1200" b="1" i="0" strike="noStrike" baseline="0">
            <a:solidFill>
              <a:srgbClr val="000080"/>
            </a:solidFill>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tr-TR" sz="1200" b="1" i="0" strike="noStrike" baseline="0">
              <a:solidFill>
                <a:srgbClr val="000080"/>
              </a:solidFill>
              <a:latin typeface="Arial"/>
              <a:ea typeface="+mn-ea"/>
              <a:cs typeface="Arial"/>
            </a:rPr>
            <a:t>In order to evaluate the intermediate calculation steps, highlight the portion of the formula you want to evaluate and hit F9. (Hit Esc to exit). (All ranges with more than one call are treated as arrays in excel formulas) </a:t>
          </a:r>
          <a:endParaRPr lang="en-US" sz="1200" b="1" i="0" strike="noStrike" baseline="0">
            <a:solidFill>
              <a:srgbClr val="000080"/>
            </a:solidFill>
            <a:latin typeface="Arial"/>
            <a:ea typeface="+mn-ea"/>
            <a:cs typeface="Arial"/>
          </a:endParaRP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So, when you use array formulas;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 If you enter a range (or an array) to a parameter of a formula that expects a value or a cell, the formula is repeated for each cell in the range. (The subtraction is repeated 5 times)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 If you enter another formula covering one or more ranges, then the operation for that formula is repeated for each cell pair within the ranges and the result is returned to the parent formula as an array. (Max function utilized the returned array).</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oneCellAnchor>
  <xdr:oneCellAnchor>
    <xdr:from>
      <xdr:col>6</xdr:col>
      <xdr:colOff>85725</xdr:colOff>
      <xdr:row>53</xdr:row>
      <xdr:rowOff>9525</xdr:rowOff>
    </xdr:from>
    <xdr:ext cx="6991350" cy="1914525"/>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3752850" y="10106025"/>
          <a:ext cx="6991350" cy="19145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Exercise</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In Excel, there</a:t>
          </a:r>
          <a:r>
            <a:rPr lang="tr-TR" sz="1200" b="1" i="0" strike="noStrike" baseline="0">
              <a:solidFill>
                <a:srgbClr val="000080"/>
              </a:solidFill>
              <a:latin typeface="Arial"/>
              <a:cs typeface="Arial"/>
            </a:rPr>
            <a:t> is no MAXIF function. But you can write it implicitly using array formulas.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Cell D57 is an upper bound on the value of the numbers that you want to be in the MAX function. So MAX should return the MAX value smaller than this upper bound.</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Write this formula to cell E57.</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oneCellAnchor>
  <xdr:oneCellAnchor>
    <xdr:from>
      <xdr:col>6</xdr:col>
      <xdr:colOff>85725</xdr:colOff>
      <xdr:row>35</xdr:row>
      <xdr:rowOff>19050</xdr:rowOff>
    </xdr:from>
    <xdr:ext cx="6991350" cy="1914525"/>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3752850" y="6686550"/>
          <a:ext cx="6991350" cy="19145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Exercise</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Now, do the same calculation as the previous example but now, each difference is multiplied by the weight value given in cell D36.</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Write this formula to cell E36.</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3</xdr:row>
      <xdr:rowOff>0</xdr:rowOff>
    </xdr:from>
    <xdr:ext cx="6991350" cy="3076575"/>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4448175" y="571500"/>
          <a:ext cx="6991350" cy="30765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Static Arrays: You may define a static array composed of numbers or text.</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Syntax: ={1,2,3,4} will produce a horizontal array. ={1;2;3;4} will produce a vertical array.</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These arrays are useful for certain cases.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Example: Find the largest 5 numbers in the range B12 to B27 and write these numbers in the order of largest to smallest to range D12 to D16 using a static array and array formula.</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Hint: Use LARGE function.</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419100</xdr:colOff>
      <xdr:row>1</xdr:row>
      <xdr:rowOff>95251</xdr:rowOff>
    </xdr:from>
    <xdr:ext cx="6991350" cy="4057650"/>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5295900" y="285751"/>
          <a:ext cx="6991350" cy="40576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Majority of the functions in excel returns a value. But, there are some functions in Excel that, by default, return an array. So, in order to make them work, you should always hit CTRL+SHIFT+ENTER.</a:t>
          </a:r>
        </a:p>
        <a:p>
          <a:pPr algn="l" rtl="0">
            <a:defRPr sz="1000"/>
          </a:pPr>
          <a:r>
            <a:rPr lang="tr-TR" sz="1200" b="1" i="0" strike="noStrike" baseline="0">
              <a:solidFill>
                <a:srgbClr val="000080"/>
              </a:solidFill>
              <a:latin typeface="Arial"/>
              <a:cs typeface="Arial"/>
            </a:rPr>
            <a:t/>
          </a:r>
          <a:br>
            <a:rPr lang="tr-TR" sz="1200" b="1" i="0" strike="noStrike" baseline="0">
              <a:solidFill>
                <a:srgbClr val="000080"/>
              </a:solidFill>
              <a:latin typeface="Arial"/>
              <a:cs typeface="Arial"/>
            </a:rPr>
          </a:br>
          <a:r>
            <a:rPr lang="tr-TR" sz="1200" b="1" i="0" strike="noStrike" baseline="0">
              <a:solidFill>
                <a:srgbClr val="000080"/>
              </a:solidFill>
              <a:latin typeface="Arial"/>
              <a:cs typeface="Arial"/>
            </a:rPr>
            <a:t>Some examples are:</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FREQUENCY: Find the frequency of a set of values wrt the given bins.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MMULT: Matrix Multiplication</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MINVERSE: Matrix Inverse</a:t>
          </a:r>
        </a:p>
        <a:p>
          <a:pPr algn="l" rtl="0">
            <a:defRPr sz="1000"/>
          </a:pPr>
          <a:endParaRPr lang="tr-TR" sz="1200" b="1" i="0" strike="noStrike" baseline="0">
            <a:solidFill>
              <a:srgbClr val="C00000"/>
            </a:solidFill>
            <a:latin typeface="Arial"/>
            <a:cs typeface="Arial"/>
          </a:endParaRPr>
        </a:p>
        <a:p>
          <a:pPr algn="l" rtl="0">
            <a:defRPr sz="1000"/>
          </a:pPr>
          <a:r>
            <a:rPr lang="tr-TR" sz="1200" b="1" i="0" strike="noStrike" baseline="0">
              <a:solidFill>
                <a:srgbClr val="C00000"/>
              </a:solidFill>
              <a:latin typeface="Arial"/>
              <a:cs typeface="Arial"/>
            </a:rPr>
            <a:t>Example:</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Solve the system of linear equations given on the left hand side using MMULT and MINVERSE.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Hint: You should multiply the inverse of A with B.</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0</xdr:colOff>
      <xdr:row>1</xdr:row>
      <xdr:rowOff>0</xdr:rowOff>
    </xdr:from>
    <xdr:ext cx="6991350" cy="1771650"/>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267200" y="190500"/>
          <a:ext cx="6991350" cy="17716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Circular References</a:t>
          </a:r>
        </a:p>
        <a:p>
          <a:pPr algn="l" rtl="0">
            <a:defRPr sz="1000"/>
          </a:pPr>
          <a:endParaRPr lang="en-US" sz="1200" b="1" i="0" strike="noStrike">
            <a:solidFill>
              <a:srgbClr val="000080"/>
            </a:solidFill>
            <a:latin typeface="Arial"/>
            <a:cs typeface="Arial"/>
          </a:endParaRPr>
        </a:p>
        <a:p>
          <a:pPr algn="l" rtl="0">
            <a:defRPr sz="1000"/>
          </a:pPr>
          <a:r>
            <a:rPr lang="en-US" sz="1200" b="1" i="0" strike="noStrike" baseline="0">
              <a:solidFill>
                <a:srgbClr val="000080"/>
              </a:solidFill>
              <a:latin typeface="Arial"/>
              <a:cs typeface="Arial"/>
            </a:rPr>
            <a:t>When a formula has a reference to its own cell (direct circular reference), or if there is a sequence of formulas referring to one another (indirect circular reference), we will encounter a circular reference error.</a:t>
          </a:r>
        </a:p>
        <a:p>
          <a:pPr algn="l" rtl="0">
            <a:defRPr sz="1000"/>
          </a:pPr>
          <a:endParaRPr lang="en-US" sz="1200" b="1" i="0" strike="noStrike" baseline="0">
            <a:solidFill>
              <a:srgbClr val="000080"/>
            </a:solidFill>
            <a:latin typeface="Arial"/>
            <a:cs typeface="Arial"/>
          </a:endParaRPr>
        </a:p>
        <a:p>
          <a:pPr algn="l" rtl="0">
            <a:defRPr sz="1000"/>
          </a:pPr>
          <a:r>
            <a:rPr lang="en-US" sz="1200" b="1" i="0" strike="noStrike" baseline="0">
              <a:solidFill>
                <a:srgbClr val="000080"/>
              </a:solidFill>
              <a:latin typeface="Arial"/>
              <a:cs typeface="Arial"/>
            </a:rPr>
            <a:t>In order to trace the error, use the "Trace Precedents" or "Trace Dependents" tools under Formulas/Formula Auditing. You can use "Show Formulas" to see all formulas in the cells.</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e%20Uzun/Documents/Bilkent/IE469/2017%20Spring/alldocs/week2/ie469/setup/Premium%20Solver%20Platform%205,5%20Extended%20Large%20Scale%20LP/Examples/Production%20Examp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Production%20Examp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Logistic%20Examp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Scheduling%20Examp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2_TLOG%2009-002%20v.2007/2_Excel%20Fundamentals/25_Spreadsheet%20Fundamental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excel_tutorial.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Chris\Dropbox\ExcelNow\Unlimited%20Versions\ExcelNow%20Unlimited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sheetData>
      <sheetData sheetId="2">
        <row r="9">
          <cell r="E9">
            <v>8</v>
          </cell>
        </row>
      </sheetData>
      <sheetData sheetId="3">
        <row r="9">
          <cell r="E9">
            <v>8</v>
          </cell>
        </row>
      </sheetData>
      <sheetData sheetId="4" refreshError="1"/>
      <sheetData sheetId="5">
        <row r="29">
          <cell r="B29">
            <v>4500</v>
          </cell>
        </row>
      </sheetData>
      <sheetData sheetId="6">
        <row r="3">
          <cell r="E3">
            <v>3</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row r="10">
          <cell r="B10">
            <v>250</v>
          </cell>
        </row>
        <row r="11">
          <cell r="B11">
            <v>800</v>
          </cell>
        </row>
        <row r="12">
          <cell r="B12">
            <v>450</v>
          </cell>
        </row>
        <row r="13">
          <cell r="B13">
            <v>600</v>
          </cell>
        </row>
      </sheetData>
      <sheetData sheetId="2">
        <row r="9">
          <cell r="E9">
            <v>8</v>
          </cell>
        </row>
        <row r="10">
          <cell r="E10">
            <v>5</v>
          </cell>
        </row>
        <row r="11">
          <cell r="E11">
            <v>3</v>
          </cell>
        </row>
      </sheetData>
      <sheetData sheetId="3">
        <row r="9">
          <cell r="E9">
            <v>8</v>
          </cell>
        </row>
        <row r="10">
          <cell r="E10">
            <v>5</v>
          </cell>
        </row>
        <row r="11">
          <cell r="E11">
            <v>3</v>
          </cell>
        </row>
        <row r="31">
          <cell r="B31">
            <v>0</v>
          </cell>
          <cell r="C31">
            <v>0</v>
          </cell>
          <cell r="D31">
            <v>0</v>
          </cell>
          <cell r="E31">
            <v>0</v>
          </cell>
          <cell r="F31">
            <v>0</v>
          </cell>
        </row>
        <row r="32">
          <cell r="B32">
            <v>0</v>
          </cell>
          <cell r="C32">
            <v>0</v>
          </cell>
          <cell r="D32">
            <v>0</v>
          </cell>
          <cell r="E32">
            <v>0</v>
          </cell>
          <cell r="F32">
            <v>0</v>
          </cell>
        </row>
        <row r="33">
          <cell r="B33">
            <v>0</v>
          </cell>
          <cell r="C33">
            <v>0</v>
          </cell>
          <cell r="D33">
            <v>0</v>
          </cell>
          <cell r="E33">
            <v>0</v>
          </cell>
          <cell r="F33">
            <v>0</v>
          </cell>
        </row>
      </sheetData>
      <sheetData sheetId="4" refreshError="1"/>
      <sheetData sheetId="5">
        <row r="29">
          <cell r="B29">
            <v>4500</v>
          </cell>
          <cell r="C29">
            <v>3100</v>
          </cell>
          <cell r="D29">
            <v>3500</v>
          </cell>
          <cell r="E29">
            <v>3700</v>
          </cell>
          <cell r="F29">
            <v>4000</v>
          </cell>
        </row>
        <row r="33">
          <cell r="B33">
            <v>0</v>
          </cell>
          <cell r="C33">
            <v>0</v>
          </cell>
          <cell r="D33">
            <v>0</v>
          </cell>
          <cell r="E33">
            <v>0</v>
          </cell>
          <cell r="F33">
            <v>0</v>
          </cell>
        </row>
        <row r="34">
          <cell r="B34">
            <v>0</v>
          </cell>
          <cell r="C34">
            <v>0</v>
          </cell>
          <cell r="D34">
            <v>0</v>
          </cell>
          <cell r="E34">
            <v>0</v>
          </cell>
          <cell r="F34">
            <v>0</v>
          </cell>
        </row>
        <row r="35">
          <cell r="B35">
            <v>0</v>
          </cell>
          <cell r="C35">
            <v>0</v>
          </cell>
          <cell r="D35">
            <v>0</v>
          </cell>
          <cell r="E35">
            <v>0</v>
          </cell>
          <cell r="F35">
            <v>0</v>
          </cell>
        </row>
        <row r="36">
          <cell r="B36">
            <v>0</v>
          </cell>
          <cell r="C36">
            <v>0</v>
          </cell>
          <cell r="D36">
            <v>0</v>
          </cell>
          <cell r="E36">
            <v>0</v>
          </cell>
          <cell r="F36">
            <v>0</v>
          </cell>
        </row>
        <row r="41">
          <cell r="B41">
            <v>0</v>
          </cell>
          <cell r="C41">
            <v>0</v>
          </cell>
          <cell r="D41">
            <v>0</v>
          </cell>
          <cell r="E41">
            <v>0</v>
          </cell>
          <cell r="F41">
            <v>0</v>
          </cell>
        </row>
        <row r="47">
          <cell r="B47">
            <v>0</v>
          </cell>
          <cell r="C47">
            <v>0</v>
          </cell>
          <cell r="D47">
            <v>0</v>
          </cell>
          <cell r="E47">
            <v>0</v>
          </cell>
          <cell r="F47">
            <v>0</v>
          </cell>
        </row>
      </sheetData>
      <sheetData sheetId="6">
        <row r="3">
          <cell r="E3">
            <v>3</v>
          </cell>
        </row>
        <row r="17">
          <cell r="B17">
            <v>500</v>
          </cell>
          <cell r="C17">
            <v>800</v>
          </cell>
          <cell r="D17">
            <v>600</v>
          </cell>
          <cell r="E17">
            <v>300</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nswer Report 2"/>
      <sheetName val="Sensitivity Report 1"/>
      <sheetName val="Limits Report 1"/>
      <sheetName val="Transport1"/>
      <sheetName val="Transport2"/>
      <sheetName val="Transport3"/>
      <sheetName val="Knapsack"/>
      <sheetName val="Answer Report 1"/>
      <sheetName val="Facility"/>
      <sheetName val="Prodtran"/>
    </sheetNames>
    <sheetDataSet>
      <sheetData sheetId="0" refreshError="1"/>
      <sheetData sheetId="1" refreshError="1"/>
      <sheetData sheetId="2" refreshError="1"/>
      <sheetData sheetId="3" refreshError="1"/>
      <sheetData sheetId="4">
        <row r="14">
          <cell r="H14">
            <v>60000</v>
          </cell>
        </row>
        <row r="15">
          <cell r="H15">
            <v>60000</v>
          </cell>
        </row>
      </sheetData>
      <sheetData sheetId="5"/>
      <sheetData sheetId="6">
        <row r="50">
          <cell r="C50">
            <v>35000</v>
          </cell>
          <cell r="D50">
            <v>20000</v>
          </cell>
          <cell r="E50">
            <v>30000</v>
          </cell>
          <cell r="F50">
            <v>15000</v>
          </cell>
        </row>
        <row r="51">
          <cell r="C51">
            <v>30000</v>
          </cell>
          <cell r="D51">
            <v>25000</v>
          </cell>
          <cell r="E51">
            <v>15000</v>
          </cell>
          <cell r="F51">
            <v>24000</v>
          </cell>
        </row>
        <row r="52">
          <cell r="C52">
            <v>20000</v>
          </cell>
          <cell r="D52">
            <v>20000</v>
          </cell>
          <cell r="E52">
            <v>25000</v>
          </cell>
          <cell r="F52">
            <v>20000</v>
          </cell>
        </row>
        <row r="63">
          <cell r="H63">
            <v>90000</v>
          </cell>
        </row>
        <row r="64">
          <cell r="H64">
            <v>100000</v>
          </cell>
        </row>
        <row r="65">
          <cell r="H65">
            <v>80000</v>
          </cell>
        </row>
        <row r="66">
          <cell r="H66">
            <v>75000</v>
          </cell>
        </row>
        <row r="67">
          <cell r="H67">
            <v>65000</v>
          </cell>
        </row>
        <row r="68">
          <cell r="H68">
            <v>90000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7">
          <cell r="C87">
            <v>30000</v>
          </cell>
          <cell r="D87">
            <v>23000</v>
          </cell>
          <cell r="E87">
            <v>15000</v>
          </cell>
          <cell r="F87">
            <v>32000</v>
          </cell>
          <cell r="G87">
            <v>16000</v>
          </cell>
        </row>
        <row r="88">
          <cell r="C88">
            <v>20000</v>
          </cell>
          <cell r="D88">
            <v>15000</v>
          </cell>
          <cell r="E88">
            <v>22000</v>
          </cell>
          <cell r="F88">
            <v>12000</v>
          </cell>
          <cell r="G88">
            <v>18000</v>
          </cell>
        </row>
        <row r="89">
          <cell r="C89">
            <v>25000</v>
          </cell>
          <cell r="D89">
            <v>22000</v>
          </cell>
          <cell r="E89">
            <v>16000</v>
          </cell>
          <cell r="F89">
            <v>20000</v>
          </cell>
          <cell r="G89">
            <v>25000</v>
          </cell>
        </row>
      </sheetData>
      <sheetData sheetId="7">
        <row r="23">
          <cell r="B23">
            <v>0</v>
          </cell>
          <cell r="C23">
            <v>0</v>
          </cell>
          <cell r="D23">
            <v>0</v>
          </cell>
          <cell r="E23">
            <v>0</v>
          </cell>
        </row>
        <row r="24">
          <cell r="B24">
            <v>0</v>
          </cell>
          <cell r="C24">
            <v>0</v>
          </cell>
          <cell r="D24">
            <v>0</v>
          </cell>
          <cell r="E24">
            <v>0</v>
          </cell>
        </row>
        <row r="25">
          <cell r="B25">
            <v>0</v>
          </cell>
          <cell r="C25">
            <v>0</v>
          </cell>
          <cell r="D25">
            <v>0</v>
          </cell>
          <cell r="E25">
            <v>0</v>
          </cell>
        </row>
      </sheetData>
      <sheetData sheetId="8" refreshError="1"/>
      <sheetData sheetId="9" refreshError="1"/>
      <sheetData sheetId="10">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rew"/>
      <sheetName val="Hirefire"/>
      <sheetName val="Offices"/>
      <sheetName val="Sched1"/>
      <sheetName val="Sched2"/>
      <sheetName val="Sched3"/>
      <sheetName val="Troops"/>
    </sheetNames>
    <sheetDataSet>
      <sheetData sheetId="0" refreshError="1"/>
      <sheetData sheetId="1" refreshError="1"/>
      <sheetData sheetId="2" refreshError="1"/>
      <sheetData sheetId="3">
        <row r="39">
          <cell r="B39">
            <v>1</v>
          </cell>
          <cell r="C39">
            <v>1</v>
          </cell>
          <cell r="D39">
            <v>1</v>
          </cell>
          <cell r="E39">
            <v>1</v>
          </cell>
          <cell r="F39">
            <v>2</v>
          </cell>
          <cell r="G39">
            <v>1</v>
          </cell>
          <cell r="H39">
            <v>2</v>
          </cell>
          <cell r="I39">
            <v>2</v>
          </cell>
          <cell r="J39">
            <v>2</v>
          </cell>
          <cell r="K39">
            <v>1</v>
          </cell>
        </row>
      </sheetData>
      <sheetData sheetId="4"/>
      <sheetData sheetId="5">
        <row r="52">
          <cell r="M52">
            <v>3</v>
          </cell>
          <cell r="N52">
            <v>5</v>
          </cell>
          <cell r="O52">
            <v>7</v>
          </cell>
          <cell r="P52">
            <v>3</v>
          </cell>
          <cell r="Q52">
            <v>7</v>
          </cell>
          <cell r="R52">
            <v>0</v>
          </cell>
          <cell r="S52">
            <v>0</v>
          </cell>
        </row>
      </sheetData>
      <sheetData sheetId="6">
        <row r="52">
          <cell r="K52">
            <v>3</v>
          </cell>
          <cell r="L52">
            <v>5</v>
          </cell>
          <cell r="M52">
            <v>7</v>
          </cell>
          <cell r="N52">
            <v>3</v>
          </cell>
          <cell r="O52">
            <v>7</v>
          </cell>
        </row>
      </sheetData>
      <sheetData sheetId="7">
        <row r="13">
          <cell r="G13">
            <v>500</v>
          </cell>
        </row>
        <row r="14">
          <cell r="G14">
            <v>400</v>
          </cell>
        </row>
        <row r="15">
          <cell r="G15">
            <v>400</v>
          </cell>
        </row>
        <row r="17">
          <cell r="B17">
            <v>200</v>
          </cell>
          <cell r="C17">
            <v>250</v>
          </cell>
          <cell r="D17">
            <v>350</v>
          </cell>
          <cell r="E17">
            <v>300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Changes in Excel 2007"/>
      <sheetName val="Tabs, Ribbons"/>
      <sheetName val="Office button"/>
      <sheetName val="QAT"/>
      <sheetName val="Excel Options"/>
      <sheetName val="File extensions"/>
      <sheetName val="Right-clicking"/>
      <sheetName val="Changes in Excel 2010"/>
      <sheetName val="File tab"/>
      <sheetName val="Modifying ribbons"/>
      <sheetName val="Selected range coloring"/>
      <sheetName val="New and Renamed functions"/>
      <sheetName val="Add-ins buttons"/>
      <sheetName val="Slicers"/>
      <sheetName val="Sparklines"/>
      <sheetName val="New Solver"/>
      <sheetName val="Changes in Excel 2013"/>
      <sheetName val="Single Document Interface"/>
      <sheetName val="Quick Analysis"/>
      <sheetName val="Flash Fill"/>
      <sheetName val="Excel Basics"/>
      <sheetName val="Moving and Selecting"/>
      <sheetName val="Going Home to Cell A1"/>
      <sheetName val="Using End-Arrow Combinations"/>
      <sheetName val="Splitting the Screen"/>
      <sheetName val="Selecting a Range"/>
      <sheetName val="Selecting Multiple Ranges"/>
      <sheetName val="Go To Options"/>
      <sheetName val="Copying, Cutting, Pasting"/>
      <sheetName val="Copying and Pasting"/>
      <sheetName val="Copying and Pasting Special"/>
      <sheetName val="Transposing a Range"/>
      <sheetName val="Cutting and Pasting"/>
      <sheetName val="Other Basic Tools"/>
      <sheetName val="Undoing Actions"/>
      <sheetName val="Manipulating Rows, Columns"/>
      <sheetName val="Manipulating Worksheets"/>
      <sheetName val="Filling a Series"/>
      <sheetName val="Sorting"/>
      <sheetName val="Hyperlinks"/>
      <sheetName val="Printing"/>
      <sheetName val="Working with Formulas"/>
      <sheetName val="Relative Absolute"/>
      <sheetName val="R1C1 Notation"/>
      <sheetName val="Range Names"/>
      <sheetName val="Auditing formulas"/>
      <sheetName val="Calculation Options"/>
      <sheetName val="AutoSum Button"/>
      <sheetName val="Evaluating a formula"/>
      <sheetName val="External Formula References"/>
      <sheetName val="Working with Charts"/>
      <sheetName val="Creating a Chart"/>
      <sheetName val="Locating a chart"/>
      <sheetName val="Modifying a Chart"/>
      <sheetName val="Working with Functions"/>
      <sheetName val="Function help"/>
      <sheetName val="Two Essential Functions"/>
      <sheetName val="IF"/>
      <sheetName val="VLOOKUP"/>
      <sheetName val="Counting, Summing Functions"/>
      <sheetName val="SUM, AVERAGE"/>
      <sheetName val="COUNT, COUNTA, COUNTBLANK"/>
      <sheetName val="COUNTIF, SUMIF, AVERAGEIF"/>
      <sheetName val="COUNTIFS, SUMIFS, AVERAGEIFS"/>
      <sheetName val="SUMPRODUCT"/>
      <sheetName val="Math Functions"/>
      <sheetName val="INT, ROUND"/>
      <sheetName val="ABS, SQRT, SUMSQ"/>
      <sheetName val="LN, EXP"/>
      <sheetName val="RAND, RANDBETWEEN"/>
      <sheetName val="Text Functions"/>
      <sheetName val="TRIM, VALUE"/>
      <sheetName val="Concatenating"/>
      <sheetName val="Parsing with Text to Columns"/>
      <sheetName val="Parsing with text functions"/>
      <sheetName val="Date functions"/>
      <sheetName val="Y2K"/>
      <sheetName val="NOW, TODAY"/>
      <sheetName val="YEAR, MONTH, DAY, WEEKDAY"/>
      <sheetName val="DATEDIF"/>
      <sheetName val="DATE, DATEVALUE"/>
      <sheetName val="NETWORKDAYS, WORKDAY"/>
      <sheetName val="Statistical Functions"/>
      <sheetName val="MIN, MAX"/>
      <sheetName val="MEDIAN, PERCENTILE, QUA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Data Tables"/>
      <sheetName val="One-Way Data Table"/>
      <sheetName val="Two-Way Data Table"/>
      <sheetName val="Tables"/>
      <sheetName val="Pivot Tables"/>
      <sheetName val="Goal Seek"/>
      <sheetName val="Solver"/>
      <sheetName val="Importing External Data"/>
      <sheetName val="From Built-in Connections"/>
      <sheetName val="From the Web"/>
      <sheetName val="From a Text File"/>
      <sheetName val="From a Database"/>
      <sheetName val="Making Professional Apps"/>
      <sheetName val="Documenting Your Work"/>
      <sheetName val="Conditional Formatting"/>
      <sheetName val="Data Validation"/>
      <sheetName val="Protecting"/>
      <sheetName val="Adding Form Controls"/>
      <sheetName val="Recording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7">
          <cell r="L27">
            <v>2</v>
          </cell>
        </row>
        <row r="29">
          <cell r="L29" t="str">
            <v>Oct</v>
          </cell>
        </row>
        <row r="30">
          <cell r="L30">
            <v>3200</v>
          </cell>
        </row>
        <row r="37">
          <cell r="L37">
            <v>0.4</v>
          </cell>
        </row>
        <row r="38">
          <cell r="L38">
            <v>0.6</v>
          </cell>
        </row>
        <row r="40">
          <cell r="L40" t="str">
            <v>Oct</v>
          </cell>
        </row>
        <row r="41">
          <cell r="L41">
            <v>1950</v>
          </cell>
        </row>
        <row r="56">
          <cell r="L56" t="str">
            <v>Sales</v>
          </cell>
        </row>
        <row r="57">
          <cell r="L57">
            <v>2450</v>
          </cell>
        </row>
        <row r="58">
          <cell r="L58">
            <v>3140</v>
          </cell>
        </row>
        <row r="59">
          <cell r="L59">
            <v>3250</v>
          </cell>
        </row>
        <row r="60">
          <cell r="L60">
            <v>4510</v>
          </cell>
        </row>
        <row r="61">
          <cell r="L61">
            <v>3680</v>
          </cell>
        </row>
        <row r="73">
          <cell r="AM73" t="str">
            <v>Smith</v>
          </cell>
        </row>
        <row r="74">
          <cell r="AL74">
            <v>38353</v>
          </cell>
          <cell r="AM74">
            <v>6700</v>
          </cell>
          <cell r="AN74">
            <v>7400</v>
          </cell>
          <cell r="AO74">
            <v>5800</v>
          </cell>
          <cell r="AP74">
            <v>9000</v>
          </cell>
        </row>
        <row r="75">
          <cell r="AM75">
            <v>5800</v>
          </cell>
        </row>
        <row r="76">
          <cell r="AM76">
            <v>5000</v>
          </cell>
        </row>
        <row r="77">
          <cell r="AM77">
            <v>6700</v>
          </cell>
        </row>
        <row r="78">
          <cell r="AM78">
            <v>9400</v>
          </cell>
        </row>
        <row r="79">
          <cell r="AM79">
            <v>6200</v>
          </cell>
        </row>
        <row r="80">
          <cell r="AM80">
            <v>8700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Search"/>
      <sheetName val="Changes in Excel 2007 and 2010"/>
      <sheetName val="Tabs and Ribbons"/>
      <sheetName val="Modifying Ribbons in 2010"/>
      <sheetName val="File and Office Buttons"/>
      <sheetName val="Quick Access Toolbar"/>
      <sheetName val="Excel Options"/>
      <sheetName val="Developer Ribbon"/>
      <sheetName val="File Extensions"/>
      <sheetName val="Opening Recent Files in 2010"/>
      <sheetName val="Selected Range Coloring in 2010"/>
      <sheetName val="New Functions in 2010"/>
      <sheetName val="Add-Ins Buttons in 2010"/>
      <sheetName val="Slicers in 2010"/>
      <sheetName val="Sparklines in 2010"/>
      <sheetName val="New Solver in 2010"/>
      <sheetName val="Excel Basics"/>
      <sheetName val="Moving and Selecting"/>
      <sheetName val="Going Home to Cell A1"/>
      <sheetName val="Splitting the Screen"/>
      <sheetName val="Selecting a Range with Keys"/>
      <sheetName val="Selecting a Range by Pointing"/>
      <sheetName val="Selecting Multiple Ranges"/>
      <sheetName val="Go To Options"/>
      <sheetName val="Copying, Cutting, Pasting"/>
      <sheetName val="Copying and Pasting"/>
      <sheetName val="Cutting and Pasting"/>
      <sheetName val="Paste Special Options"/>
      <sheetName val="Transposing a Range"/>
      <sheetName val="Office Clipboard"/>
      <sheetName val="Other Basic Tools"/>
      <sheetName val="Undoing Actions"/>
      <sheetName val="Right-Clicking"/>
      <sheetName val="Shortcut Keys"/>
      <sheetName val="Number Formats"/>
      <sheetName val="Manipulating Rows, Columns"/>
      <sheetName val="Manipulating Worksheets"/>
      <sheetName val="Filling a Series"/>
      <sheetName val="Sorting and Custom Lists"/>
      <sheetName val="Adding Hyperlinks"/>
      <sheetName val="Printing"/>
      <sheetName val="Templates"/>
      <sheetName val="Working with Formulas"/>
      <sheetName val="Relative, Absolute Addresses"/>
      <sheetName val="R1C1 Notation"/>
      <sheetName val="Range Names"/>
      <sheetName val="Calculation Options"/>
      <sheetName val="AutoSum Button"/>
      <sheetName val="Auditing formulas"/>
      <sheetName val="Evaluating a formula"/>
      <sheetName val="External Formula References"/>
      <sheetName val="Error Codes, IS Functions"/>
      <sheetName val="Array Formulas"/>
      <sheetName val="Intro to Charts"/>
      <sheetName val="Creating a Chart"/>
      <sheetName val="Modifying a Chart"/>
      <sheetName val="Locating a chart"/>
      <sheetName val="Intro to Functions"/>
      <sheetName val="Function help"/>
      <sheetName val="Two Essential Functions"/>
      <sheetName val="IF"/>
      <sheetName val="VLOOKUP"/>
      <sheetName val="Basic Summarizing Functions"/>
      <sheetName val="SUM, AVERAGE, PRODUCT"/>
      <sheetName val="COUNT, COUNTA, COUNTBLANK"/>
      <sheetName val="COUNTIF, SUMIF, AVERAGEIF"/>
      <sheetName val="COUNTIFS, SUMIFS, AVERAGEIFS"/>
      <sheetName val="SUMPRODUCT"/>
      <sheetName val="Math Functions"/>
      <sheetName val="INT, ROUND, CEILING, FLOOR"/>
      <sheetName val="ABS, SQRT, SUMSQ"/>
      <sheetName val="LN, EXP"/>
      <sheetName val="RAND, RANDBETWEEN"/>
      <sheetName val="Text Functions"/>
      <sheetName val="TRIM, VALUE"/>
      <sheetName val="Concatenating"/>
      <sheetName val="Parsing with Text to Columns"/>
      <sheetName val="Parsing with text functions"/>
      <sheetName val="Dates and Times"/>
      <sheetName val="Y2K"/>
      <sheetName val="TODAY, NOW"/>
      <sheetName val="YEAR, MONTH, DAY, WEEKDAY"/>
      <sheetName val="DATEDIF"/>
      <sheetName val="DATE, DATEVALUE"/>
      <sheetName val="NETWORKDAYS, WORKDAY"/>
      <sheetName val="Statistical Functions"/>
      <sheetName val="MIN, MAX"/>
      <sheetName val="MEDIAN, QUARTILE, PERCE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Tables"/>
      <sheetName val="Pivot Tables"/>
      <sheetName val="Practice Pivot Tables"/>
      <sheetName val="Consolidating"/>
      <sheetName val="Subtotals"/>
      <sheetName val="Data Tables"/>
      <sheetName val="Goal Seek"/>
      <sheetName val="Solver"/>
      <sheetName val="Importing External Data"/>
      <sheetName val="From a Text File"/>
      <sheetName val="From a Database"/>
      <sheetName val="From Built-in Connections"/>
      <sheetName val="From the Web"/>
      <sheetName val="Making Professional Apps"/>
      <sheetName val="Documenting Your Work"/>
      <sheetName val="Themes"/>
      <sheetName val="Styles"/>
      <sheetName val="Conditional Formatting"/>
      <sheetName val="Custom Views"/>
      <sheetName val="Scenarios"/>
      <sheetName val="Outlining"/>
      <sheetName val="Data Validation"/>
      <sheetName val="Protecting"/>
      <sheetName val="Using Form Controls"/>
      <sheetName val="Recording Macros"/>
      <sheetName val="Video Hyperlin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72">
          <cell r="AP72" t="str">
            <v>Smith</v>
          </cell>
        </row>
        <row r="73">
          <cell r="AO73">
            <v>38353</v>
          </cell>
          <cell r="AP73">
            <v>6700</v>
          </cell>
          <cell r="AQ73">
            <v>7400</v>
          </cell>
          <cell r="AR73">
            <v>5800</v>
          </cell>
          <cell r="AS73">
            <v>9000</v>
          </cell>
        </row>
        <row r="74">
          <cell r="AP74">
            <v>5800</v>
          </cell>
        </row>
        <row r="75">
          <cell r="AP75">
            <v>5000</v>
          </cell>
        </row>
        <row r="76">
          <cell r="AP76">
            <v>6700</v>
          </cell>
        </row>
        <row r="77">
          <cell r="AP77">
            <v>9400</v>
          </cell>
        </row>
        <row r="78">
          <cell r="AP78">
            <v>6200</v>
          </cell>
        </row>
        <row r="79">
          <cell r="AP79">
            <v>8700</v>
          </cell>
        </row>
      </sheetData>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tabSelected="1" workbookViewId="0"/>
  </sheetViews>
  <sheetFormatPr defaultRowHeight="15" x14ac:dyDescent="0.25"/>
  <cols>
    <col min="4" max="4" width="9.28515625" customWidth="1"/>
  </cols>
  <sheetData>
    <row r="1" spans="1:4" x14ac:dyDescent="0.25">
      <c r="A1" s="49" t="s">
        <v>60</v>
      </c>
    </row>
    <row r="3" spans="1:4" x14ac:dyDescent="0.25">
      <c r="A3" s="49" t="s">
        <v>61</v>
      </c>
      <c r="B3" s="49" t="s">
        <v>62</v>
      </c>
      <c r="C3" s="49" t="s">
        <v>63</v>
      </c>
      <c r="D3" s="49" t="s">
        <v>64</v>
      </c>
    </row>
    <row r="4" spans="1:4" x14ac:dyDescent="0.25">
      <c r="A4" t="s">
        <v>65</v>
      </c>
      <c r="B4">
        <v>59</v>
      </c>
      <c r="C4">
        <v>78</v>
      </c>
      <c r="D4">
        <f>C4-B4</f>
        <v>19</v>
      </c>
    </row>
    <row r="5" spans="1:4" x14ac:dyDescent="0.25">
      <c r="A5" t="s">
        <v>66</v>
      </c>
      <c r="B5">
        <v>34</v>
      </c>
      <c r="C5">
        <v>67</v>
      </c>
      <c r="D5">
        <f>C5-B5</f>
        <v>33</v>
      </c>
    </row>
    <row r="6" spans="1:4" x14ac:dyDescent="0.25">
      <c r="A6" t="s">
        <v>67</v>
      </c>
      <c r="B6">
        <v>30</v>
      </c>
      <c r="C6">
        <v>93</v>
      </c>
      <c r="D6">
        <f>C6-B6</f>
        <v>63</v>
      </c>
    </row>
    <row r="7" spans="1:4" x14ac:dyDescent="0.25">
      <c r="A7" t="s">
        <v>68</v>
      </c>
      <c r="B7">
        <v>35</v>
      </c>
      <c r="C7">
        <v>83</v>
      </c>
      <c r="D7">
        <f>C7-B7</f>
        <v>48</v>
      </c>
    </row>
    <row r="8" spans="1:4" x14ac:dyDescent="0.25">
      <c r="A8" t="s">
        <v>69</v>
      </c>
      <c r="B8">
        <v>69</v>
      </c>
      <c r="C8">
        <v>82</v>
      </c>
      <c r="D8">
        <f>C8-B8</f>
        <v>13</v>
      </c>
    </row>
    <row r="9" spans="1:4" x14ac:dyDescent="0.25">
      <c r="D9">
        <f>MAX(D4:D8)</f>
        <v>63</v>
      </c>
    </row>
    <row r="11" spans="1:4" x14ac:dyDescent="0.25">
      <c r="A11" s="49" t="s">
        <v>70</v>
      </c>
    </row>
    <row r="12" spans="1:4" x14ac:dyDescent="0.25">
      <c r="B12">
        <f t="array" ref="B12:B16">C4:C8-B4:B8</f>
        <v>19</v>
      </c>
    </row>
    <row r="13" spans="1:4" x14ac:dyDescent="0.25">
      <c r="B13">
        <v>33</v>
      </c>
    </row>
    <row r="14" spans="1:4" x14ac:dyDescent="0.25">
      <c r="B14">
        <v>63</v>
      </c>
    </row>
    <row r="15" spans="1:4" x14ac:dyDescent="0.25">
      <c r="B15">
        <v>48</v>
      </c>
    </row>
    <row r="16" spans="1:4" x14ac:dyDescent="0.25">
      <c r="B16">
        <v>13</v>
      </c>
    </row>
    <row r="21" spans="1:5" x14ac:dyDescent="0.25">
      <c r="A21" s="49" t="s">
        <v>71</v>
      </c>
    </row>
    <row r="23" spans="1:5" x14ac:dyDescent="0.25">
      <c r="A23" s="49" t="s">
        <v>61</v>
      </c>
      <c r="B23" s="49" t="s">
        <v>62</v>
      </c>
      <c r="C23" s="49" t="s">
        <v>63</v>
      </c>
      <c r="E23">
        <f t="array" ref="E23">MAX(C24:C28-B24:B28)</f>
        <v>63</v>
      </c>
    </row>
    <row r="24" spans="1:5" x14ac:dyDescent="0.25">
      <c r="A24" t="s">
        <v>65</v>
      </c>
      <c r="B24">
        <v>59</v>
      </c>
      <c r="C24">
        <v>78</v>
      </c>
    </row>
    <row r="25" spans="1:5" x14ac:dyDescent="0.25">
      <c r="A25" t="s">
        <v>66</v>
      </c>
      <c r="B25">
        <v>34</v>
      </c>
      <c r="C25">
        <v>67</v>
      </c>
    </row>
    <row r="26" spans="1:5" x14ac:dyDescent="0.25">
      <c r="A26" t="s">
        <v>67</v>
      </c>
      <c r="B26">
        <v>30</v>
      </c>
      <c r="C26">
        <v>93</v>
      </c>
    </row>
    <row r="27" spans="1:5" x14ac:dyDescent="0.25">
      <c r="A27" t="s">
        <v>68</v>
      </c>
      <c r="B27">
        <v>35</v>
      </c>
      <c r="C27">
        <v>83</v>
      </c>
    </row>
    <row r="28" spans="1:5" x14ac:dyDescent="0.25">
      <c r="A28" t="s">
        <v>69</v>
      </c>
      <c r="B28">
        <v>69</v>
      </c>
      <c r="C28">
        <v>82</v>
      </c>
    </row>
    <row r="33" spans="1:5" x14ac:dyDescent="0.25">
      <c r="A33" s="49" t="s">
        <v>72</v>
      </c>
    </row>
    <row r="35" spans="1:5" x14ac:dyDescent="0.25">
      <c r="A35" s="49" t="s">
        <v>61</v>
      </c>
      <c r="B35" s="49" t="s">
        <v>62</v>
      </c>
      <c r="C35" s="49" t="s">
        <v>63</v>
      </c>
      <c r="D35" s="49" t="s">
        <v>73</v>
      </c>
      <c r="E35" s="49" t="s">
        <v>74</v>
      </c>
    </row>
    <row r="36" spans="1:5" x14ac:dyDescent="0.25">
      <c r="A36" t="s">
        <v>65</v>
      </c>
      <c r="B36">
        <v>59</v>
      </c>
      <c r="C36">
        <v>78</v>
      </c>
    </row>
    <row r="37" spans="1:5" x14ac:dyDescent="0.25">
      <c r="A37" t="s">
        <v>66</v>
      </c>
      <c r="B37">
        <v>34</v>
      </c>
      <c r="C37">
        <v>67</v>
      </c>
    </row>
    <row r="38" spans="1:5" x14ac:dyDescent="0.25">
      <c r="A38" t="s">
        <v>67</v>
      </c>
      <c r="B38">
        <v>30</v>
      </c>
      <c r="C38">
        <v>93</v>
      </c>
    </row>
    <row r="39" spans="1:5" x14ac:dyDescent="0.25">
      <c r="A39" t="s">
        <v>68</v>
      </c>
      <c r="B39">
        <v>35</v>
      </c>
      <c r="C39">
        <v>83</v>
      </c>
    </row>
    <row r="40" spans="1:5" x14ac:dyDescent="0.25">
      <c r="A40" t="s">
        <v>69</v>
      </c>
      <c r="B40">
        <v>69</v>
      </c>
      <c r="C40">
        <v>82</v>
      </c>
    </row>
    <row r="54" spans="1:5" x14ac:dyDescent="0.25">
      <c r="A54" s="49" t="s">
        <v>75</v>
      </c>
    </row>
    <row r="56" spans="1:5" ht="32.25" customHeight="1" x14ac:dyDescent="0.25">
      <c r="A56" s="49" t="s">
        <v>61</v>
      </c>
      <c r="B56" s="49" t="s">
        <v>62</v>
      </c>
      <c r="C56" s="49" t="s">
        <v>63</v>
      </c>
      <c r="D56" s="50" t="s">
        <v>76</v>
      </c>
      <c r="E56" s="51" t="s">
        <v>77</v>
      </c>
    </row>
    <row r="57" spans="1:5" x14ac:dyDescent="0.25">
      <c r="A57" t="s">
        <v>65</v>
      </c>
      <c r="B57">
        <v>59</v>
      </c>
      <c r="C57">
        <v>78</v>
      </c>
      <c r="D57">
        <v>50</v>
      </c>
    </row>
    <row r="58" spans="1:5" x14ac:dyDescent="0.25">
      <c r="A58" t="s">
        <v>66</v>
      </c>
      <c r="B58">
        <v>34</v>
      </c>
      <c r="C58">
        <v>67</v>
      </c>
    </row>
    <row r="59" spans="1:5" x14ac:dyDescent="0.25">
      <c r="A59" t="s">
        <v>67</v>
      </c>
      <c r="B59">
        <v>30</v>
      </c>
      <c r="C59">
        <v>93</v>
      </c>
    </row>
    <row r="60" spans="1:5" x14ac:dyDescent="0.25">
      <c r="A60" t="s">
        <v>68</v>
      </c>
      <c r="B60">
        <v>35</v>
      </c>
      <c r="C60">
        <v>83</v>
      </c>
    </row>
    <row r="61" spans="1:5" x14ac:dyDescent="0.25">
      <c r="A61" t="s">
        <v>69</v>
      </c>
      <c r="B61">
        <v>69</v>
      </c>
      <c r="C61">
        <v>82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selection activeCell="D13" sqref="D13"/>
    </sheetView>
  </sheetViews>
  <sheetFormatPr defaultRowHeight="15" x14ac:dyDescent="0.25"/>
  <cols>
    <col min="1" max="1" width="10.5703125" bestFit="1" customWidth="1"/>
    <col min="2" max="2" width="10.140625" bestFit="1" customWidth="1"/>
    <col min="3" max="3" width="8.5703125" bestFit="1" customWidth="1"/>
    <col min="5" max="5" width="10.5703125" bestFit="1" customWidth="1"/>
    <col min="6" max="6" width="8.5703125" bestFit="1" customWidth="1"/>
    <col min="10" max="11" width="20.85546875" bestFit="1" customWidth="1"/>
  </cols>
  <sheetData>
    <row r="2" spans="1:6" x14ac:dyDescent="0.25">
      <c r="A2" s="49"/>
      <c r="B2" s="49"/>
      <c r="C2" s="49"/>
    </row>
    <row r="3" spans="1:6" x14ac:dyDescent="0.25">
      <c r="B3" s="49" t="s">
        <v>78</v>
      </c>
      <c r="C3" s="52"/>
      <c r="E3" s="49"/>
    </row>
    <row r="4" spans="1:6" x14ac:dyDescent="0.25">
      <c r="B4" s="53">
        <f t="array" ref="B4:E4">{1,2,3,4}</f>
        <v>1</v>
      </c>
      <c r="C4" s="53">
        <v>2</v>
      </c>
      <c r="D4" s="53">
        <v>3</v>
      </c>
      <c r="E4" s="54">
        <v>4</v>
      </c>
    </row>
    <row r="5" spans="1:6" x14ac:dyDescent="0.25">
      <c r="B5" s="49" t="s">
        <v>79</v>
      </c>
      <c r="C5" s="52"/>
      <c r="E5" s="49"/>
      <c r="F5" s="52"/>
    </row>
    <row r="6" spans="1:6" x14ac:dyDescent="0.25">
      <c r="B6">
        <f t="array" ref="B6:B9">{1;2;3;4}</f>
        <v>1</v>
      </c>
      <c r="C6" s="52"/>
    </row>
    <row r="7" spans="1:6" x14ac:dyDescent="0.25">
      <c r="B7">
        <v>2</v>
      </c>
      <c r="C7" s="52"/>
    </row>
    <row r="8" spans="1:6" x14ac:dyDescent="0.25">
      <c r="B8">
        <v>3</v>
      </c>
      <c r="C8" s="52"/>
    </row>
    <row r="9" spans="1:6" x14ac:dyDescent="0.25">
      <c r="B9">
        <v>4</v>
      </c>
      <c r="C9" s="52"/>
    </row>
    <row r="11" spans="1:6" x14ac:dyDescent="0.25">
      <c r="D11" s="49" t="s">
        <v>80</v>
      </c>
    </row>
    <row r="12" spans="1:6" x14ac:dyDescent="0.25">
      <c r="B12">
        <v>34</v>
      </c>
    </row>
    <row r="13" spans="1:6" x14ac:dyDescent="0.25">
      <c r="B13">
        <v>54</v>
      </c>
    </row>
    <row r="14" spans="1:6" x14ac:dyDescent="0.25">
      <c r="B14">
        <v>55</v>
      </c>
    </row>
    <row r="15" spans="1:6" x14ac:dyDescent="0.25">
      <c r="B15">
        <v>4</v>
      </c>
    </row>
    <row r="16" spans="1:6" x14ac:dyDescent="0.25">
      <c r="B16">
        <v>7</v>
      </c>
    </row>
    <row r="17" spans="2:2" x14ac:dyDescent="0.25">
      <c r="B17">
        <v>15</v>
      </c>
    </row>
    <row r="18" spans="2:2" x14ac:dyDescent="0.25">
      <c r="B18">
        <v>22</v>
      </c>
    </row>
    <row r="19" spans="2:2" x14ac:dyDescent="0.25">
      <c r="B19">
        <v>24</v>
      </c>
    </row>
    <row r="20" spans="2:2" x14ac:dyDescent="0.25">
      <c r="B20">
        <v>38</v>
      </c>
    </row>
    <row r="21" spans="2:2" x14ac:dyDescent="0.25">
      <c r="B21">
        <v>44</v>
      </c>
    </row>
    <row r="22" spans="2:2" x14ac:dyDescent="0.25">
      <c r="B22">
        <v>33</v>
      </c>
    </row>
    <row r="23" spans="2:2" x14ac:dyDescent="0.25">
      <c r="B23">
        <v>42</v>
      </c>
    </row>
    <row r="24" spans="2:2" x14ac:dyDescent="0.25">
      <c r="B24">
        <v>89</v>
      </c>
    </row>
    <row r="25" spans="2:2" x14ac:dyDescent="0.25">
      <c r="B25">
        <v>87</v>
      </c>
    </row>
    <row r="26" spans="2:2" x14ac:dyDescent="0.25">
      <c r="B26">
        <v>34</v>
      </c>
    </row>
    <row r="27" spans="2:2" x14ac:dyDescent="0.25">
      <c r="B27">
        <v>12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G17"/>
  <sheetViews>
    <sheetView zoomScaleNormal="100" workbookViewId="0">
      <selection activeCell="K1" sqref="K1"/>
    </sheetView>
  </sheetViews>
  <sheetFormatPr defaultRowHeight="15" x14ac:dyDescent="0.25"/>
  <sheetData>
    <row r="8" spans="1:7" x14ac:dyDescent="0.25">
      <c r="B8" s="55">
        <v>5</v>
      </c>
      <c r="C8" s="56">
        <v>1</v>
      </c>
      <c r="D8" s="57">
        <v>8</v>
      </c>
      <c r="G8" s="58">
        <v>46</v>
      </c>
    </row>
    <row r="9" spans="1:7" x14ac:dyDescent="0.25">
      <c r="A9" s="59" t="s">
        <v>81</v>
      </c>
      <c r="B9" s="55">
        <v>4</v>
      </c>
      <c r="C9" s="56">
        <v>-2</v>
      </c>
      <c r="D9" s="57">
        <v>0</v>
      </c>
      <c r="F9" s="59" t="s">
        <v>82</v>
      </c>
      <c r="G9" s="58">
        <v>12</v>
      </c>
    </row>
    <row r="10" spans="1:7" x14ac:dyDescent="0.25">
      <c r="B10" s="55">
        <v>6</v>
      </c>
      <c r="C10" s="56">
        <v>7</v>
      </c>
      <c r="D10" s="57">
        <v>4</v>
      </c>
      <c r="E10" s="60"/>
      <c r="G10" s="58">
        <v>50</v>
      </c>
    </row>
    <row r="15" spans="1:7" x14ac:dyDescent="0.25">
      <c r="C15" t="s">
        <v>83</v>
      </c>
    </row>
    <row r="16" spans="1:7" x14ac:dyDescent="0.25">
      <c r="C16" t="s">
        <v>84</v>
      </c>
    </row>
    <row r="17" spans="3:3" x14ac:dyDescent="0.25">
      <c r="C17" t="s">
        <v>85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defaultRowHeight="15" x14ac:dyDescent="0.25"/>
  <sheetData>
    <row r="1" spans="1:6" x14ac:dyDescent="0.25">
      <c r="B1">
        <v>1</v>
      </c>
    </row>
    <row r="2" spans="1:6" x14ac:dyDescent="0.25">
      <c r="B2">
        <v>3</v>
      </c>
      <c r="E2" s="61" t="s">
        <v>87</v>
      </c>
      <c r="F2">
        <f>F5*2</f>
        <v>8</v>
      </c>
    </row>
    <row r="3" spans="1:6" x14ac:dyDescent="0.25">
      <c r="A3" s="61" t="s">
        <v>86</v>
      </c>
      <c r="B3">
        <f>B1+B2</f>
        <v>4</v>
      </c>
    </row>
    <row r="5" spans="1:6" x14ac:dyDescent="0.25">
      <c r="E5" s="61" t="s">
        <v>88</v>
      </c>
      <c r="F5">
        <f>F8*2</f>
        <v>4</v>
      </c>
    </row>
    <row r="8" spans="1:6" x14ac:dyDescent="0.25">
      <c r="F8">
        <v>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E23"/>
  <sheetViews>
    <sheetView workbookViewId="0"/>
  </sheetViews>
  <sheetFormatPr defaultRowHeight="12.75" x14ac:dyDescent="0.2"/>
  <cols>
    <col min="1" max="2" width="9.140625" style="1"/>
    <col min="3" max="3" width="12.28515625" style="1" customWidth="1"/>
    <col min="4" max="16384" width="9.140625" style="1"/>
  </cols>
  <sheetData>
    <row r="2" spans="3:5" x14ac:dyDescent="0.2">
      <c r="C2" s="62" t="s">
        <v>0</v>
      </c>
      <c r="D2" s="62"/>
      <c r="E2" s="62"/>
    </row>
    <row r="3" spans="3:5" x14ac:dyDescent="0.2">
      <c r="C3" s="2" t="s">
        <v>1</v>
      </c>
      <c r="D3" s="2" t="s">
        <v>2</v>
      </c>
      <c r="E3" s="2" t="s">
        <v>3</v>
      </c>
    </row>
    <row r="4" spans="3:5" x14ac:dyDescent="0.2">
      <c r="C4" s="2" t="s">
        <v>4</v>
      </c>
      <c r="D4" s="2">
        <v>100</v>
      </c>
      <c r="E4" s="3">
        <f>D4/(D4+D5)*100</f>
        <v>33.333333333333329</v>
      </c>
    </row>
    <row r="5" spans="3:5" x14ac:dyDescent="0.2">
      <c r="C5" s="2" t="s">
        <v>5</v>
      </c>
      <c r="D5" s="2">
        <v>200</v>
      </c>
      <c r="E5" s="3">
        <f>D5/(D4+D5)*100</f>
        <v>66.666666666666657</v>
      </c>
    </row>
    <row r="8" spans="3:5" x14ac:dyDescent="0.2">
      <c r="C8" s="2" t="s">
        <v>6</v>
      </c>
      <c r="D8" s="2">
        <v>1000</v>
      </c>
    </row>
    <row r="9" spans="3:5" x14ac:dyDescent="0.2">
      <c r="C9" s="2" t="s">
        <v>7</v>
      </c>
      <c r="D9" s="4">
        <v>0</v>
      </c>
    </row>
    <row r="11" spans="3:5" x14ac:dyDescent="0.2">
      <c r="C11" s="62" t="s">
        <v>8</v>
      </c>
      <c r="D11" s="62"/>
      <c r="E11" s="62"/>
    </row>
    <row r="12" spans="3:5" x14ac:dyDescent="0.2">
      <c r="C12" s="2" t="s">
        <v>1</v>
      </c>
      <c r="D12" s="2" t="s">
        <v>2</v>
      </c>
      <c r="E12" s="2" t="s">
        <v>3</v>
      </c>
    </row>
    <row r="13" spans="3:5" x14ac:dyDescent="0.2">
      <c r="C13" s="2" t="s">
        <v>4</v>
      </c>
      <c r="D13" s="2">
        <f>1000*D9/100</f>
        <v>0</v>
      </c>
      <c r="E13" s="3">
        <f>D13/(D13+D14)*100</f>
        <v>0</v>
      </c>
    </row>
    <row r="14" spans="3:5" x14ac:dyDescent="0.2">
      <c r="C14" s="2" t="s">
        <v>5</v>
      </c>
      <c r="D14" s="2">
        <f>D8-D13</f>
        <v>1000</v>
      </c>
      <c r="E14" s="3">
        <f>D14/(D13+D14)*100</f>
        <v>100</v>
      </c>
    </row>
    <row r="18" spans="3:5" x14ac:dyDescent="0.2">
      <c r="C18" s="62" t="s">
        <v>9</v>
      </c>
      <c r="D18" s="62"/>
      <c r="E18" s="62"/>
    </row>
    <row r="19" spans="3:5" x14ac:dyDescent="0.2">
      <c r="C19" s="2" t="s">
        <v>1</v>
      </c>
      <c r="D19" s="2" t="s">
        <v>2</v>
      </c>
      <c r="E19" s="2" t="s">
        <v>3</v>
      </c>
    </row>
    <row r="20" spans="3:5" x14ac:dyDescent="0.2">
      <c r="C20" s="2" t="s">
        <v>4</v>
      </c>
      <c r="D20" s="2">
        <f>D4+D13</f>
        <v>100</v>
      </c>
      <c r="E20" s="3">
        <f>D20/(D20+D21)*100</f>
        <v>7.6923076923076925</v>
      </c>
    </row>
    <row r="21" spans="3:5" x14ac:dyDescent="0.2">
      <c r="C21" s="2" t="s">
        <v>5</v>
      </c>
      <c r="D21" s="2">
        <f>D5+D14</f>
        <v>1200</v>
      </c>
      <c r="E21" s="3">
        <f>D21/(D20+D21)*100</f>
        <v>92.307692307692307</v>
      </c>
    </row>
    <row r="23" spans="3:5" x14ac:dyDescent="0.2">
      <c r="C23" s="63" t="s">
        <v>10</v>
      </c>
      <c r="D23" s="63"/>
      <c r="E23" s="63"/>
    </row>
  </sheetData>
  <mergeCells count="4">
    <mergeCell ref="C2:E2"/>
    <mergeCell ref="C11:E11"/>
    <mergeCell ref="C18:E18"/>
    <mergeCell ref="C23:E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I23"/>
  <sheetViews>
    <sheetView workbookViewId="0"/>
  </sheetViews>
  <sheetFormatPr defaultRowHeight="12.75" x14ac:dyDescent="0.2"/>
  <cols>
    <col min="1" max="2" width="9.140625" style="1"/>
    <col min="3" max="3" width="12.28515625" style="1" customWidth="1"/>
    <col min="4" max="7" width="9.140625" style="1"/>
    <col min="8" max="8" width="10.85546875" style="1" bestFit="1" customWidth="1"/>
    <col min="9" max="16384" width="9.140625" style="1"/>
  </cols>
  <sheetData>
    <row r="2" spans="3:9" x14ac:dyDescent="0.2">
      <c r="C2" s="62" t="s">
        <v>0</v>
      </c>
      <c r="D2" s="62"/>
      <c r="E2" s="62"/>
    </row>
    <row r="3" spans="3:9" x14ac:dyDescent="0.2">
      <c r="C3" s="2" t="s">
        <v>1</v>
      </c>
      <c r="D3" s="2" t="s">
        <v>2</v>
      </c>
      <c r="E3" s="2" t="s">
        <v>3</v>
      </c>
    </row>
    <row r="4" spans="3:9" x14ac:dyDescent="0.2">
      <c r="C4" s="2" t="s">
        <v>4</v>
      </c>
      <c r="D4" s="2">
        <v>100</v>
      </c>
      <c r="E4" s="3">
        <f>D4/(D4+D5)*100</f>
        <v>33.333333333333329</v>
      </c>
    </row>
    <row r="5" spans="3:9" x14ac:dyDescent="0.2">
      <c r="C5" s="2" t="s">
        <v>5</v>
      </c>
      <c r="D5" s="2">
        <v>200</v>
      </c>
      <c r="E5" s="3">
        <f>D5/(D4+D5)*100</f>
        <v>66.666666666666657</v>
      </c>
    </row>
    <row r="8" spans="3:9" x14ac:dyDescent="0.2">
      <c r="C8" s="2" t="s">
        <v>6</v>
      </c>
      <c r="D8" s="2">
        <v>1000</v>
      </c>
    </row>
    <row r="9" spans="3:9" x14ac:dyDescent="0.2">
      <c r="C9" s="2" t="s">
        <v>7</v>
      </c>
      <c r="D9" s="4">
        <v>0</v>
      </c>
    </row>
    <row r="11" spans="3:9" x14ac:dyDescent="0.2">
      <c r="C11" s="62" t="s">
        <v>8</v>
      </c>
      <c r="D11" s="62"/>
      <c r="E11" s="62"/>
      <c r="H11" s="5" t="s">
        <v>11</v>
      </c>
      <c r="I11" s="6">
        <f>E20</f>
        <v>7.6923076923076925</v>
      </c>
    </row>
    <row r="12" spans="3:9" x14ac:dyDescent="0.2">
      <c r="C12" s="2" t="s">
        <v>1</v>
      </c>
      <c r="D12" s="2" t="s">
        <v>2</v>
      </c>
      <c r="E12" s="2" t="s">
        <v>3</v>
      </c>
      <c r="H12" s="7">
        <v>0</v>
      </c>
      <c r="I12" s="2"/>
    </row>
    <row r="13" spans="3:9" x14ac:dyDescent="0.2">
      <c r="C13" s="2" t="s">
        <v>4</v>
      </c>
      <c r="D13" s="2">
        <f>1000*D9/100</f>
        <v>0</v>
      </c>
      <c r="E13" s="3">
        <f>D13/(D13+D14)*100</f>
        <v>0</v>
      </c>
      <c r="H13" s="7">
        <v>10</v>
      </c>
      <c r="I13" s="2"/>
    </row>
    <row r="14" spans="3:9" x14ac:dyDescent="0.2">
      <c r="C14" s="2" t="s">
        <v>5</v>
      </c>
      <c r="D14" s="2">
        <f>D8-D13</f>
        <v>1000</v>
      </c>
      <c r="E14" s="3">
        <f>D14/(D13+D14)*100</f>
        <v>100</v>
      </c>
      <c r="H14" s="7">
        <v>20</v>
      </c>
      <c r="I14" s="2"/>
    </row>
    <row r="15" spans="3:9" x14ac:dyDescent="0.2">
      <c r="H15" s="7">
        <v>30</v>
      </c>
      <c r="I15" s="2"/>
    </row>
    <row r="16" spans="3:9" x14ac:dyDescent="0.2">
      <c r="H16" s="7">
        <v>40</v>
      </c>
      <c r="I16" s="2"/>
    </row>
    <row r="17" spans="3:9" x14ac:dyDescent="0.2">
      <c r="H17" s="7">
        <v>50</v>
      </c>
      <c r="I17" s="2"/>
    </row>
    <row r="18" spans="3:9" x14ac:dyDescent="0.2">
      <c r="C18" s="62" t="s">
        <v>9</v>
      </c>
      <c r="D18" s="62"/>
      <c r="E18" s="62"/>
      <c r="H18" s="7">
        <v>60</v>
      </c>
      <c r="I18" s="2"/>
    </row>
    <row r="19" spans="3:9" x14ac:dyDescent="0.2">
      <c r="C19" s="2" t="s">
        <v>1</v>
      </c>
      <c r="D19" s="2" t="s">
        <v>2</v>
      </c>
      <c r="E19" s="2" t="s">
        <v>3</v>
      </c>
      <c r="H19" s="7">
        <v>70</v>
      </c>
      <c r="I19" s="2"/>
    </row>
    <row r="20" spans="3:9" x14ac:dyDescent="0.2">
      <c r="C20" s="2" t="s">
        <v>4</v>
      </c>
      <c r="D20" s="2">
        <f>D4+D13</f>
        <v>100</v>
      </c>
      <c r="E20" s="3">
        <f>D20/(D20+D21)*100</f>
        <v>7.6923076923076925</v>
      </c>
      <c r="H20" s="7">
        <v>80</v>
      </c>
      <c r="I20" s="2"/>
    </row>
    <row r="21" spans="3:9" x14ac:dyDescent="0.2">
      <c r="C21" s="2" t="s">
        <v>5</v>
      </c>
      <c r="D21" s="2">
        <f>D5+D14</f>
        <v>1200</v>
      </c>
      <c r="E21" s="3">
        <f>D21/(D20+D21)*100</f>
        <v>92.307692307692307</v>
      </c>
      <c r="H21" s="7">
        <v>90</v>
      </c>
      <c r="I21" s="2"/>
    </row>
    <row r="22" spans="3:9" x14ac:dyDescent="0.2">
      <c r="H22" s="7">
        <v>100</v>
      </c>
      <c r="I22" s="2"/>
    </row>
    <row r="23" spans="3:9" x14ac:dyDescent="0.2">
      <c r="C23" s="63" t="s">
        <v>10</v>
      </c>
      <c r="D23" s="63"/>
      <c r="E23" s="63"/>
    </row>
  </sheetData>
  <mergeCells count="4">
    <mergeCell ref="C2:E2"/>
    <mergeCell ref="C11:E11"/>
    <mergeCell ref="C18:E18"/>
    <mergeCell ref="C23:E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23"/>
  <sheetViews>
    <sheetView workbookViewId="0"/>
  </sheetViews>
  <sheetFormatPr defaultRowHeight="12.75" x14ac:dyDescent="0.2"/>
  <cols>
    <col min="1" max="2" width="9.140625" style="1"/>
    <col min="3" max="3" width="12.28515625" style="1" customWidth="1"/>
    <col min="4" max="6" width="9.140625" style="1"/>
    <col min="7" max="7" width="20.5703125" style="1" bestFit="1" customWidth="1"/>
    <col min="8" max="16384" width="9.140625" style="1"/>
  </cols>
  <sheetData>
    <row r="2" spans="3:14" x14ac:dyDescent="0.2">
      <c r="C2" s="64" t="s">
        <v>0</v>
      </c>
      <c r="D2" s="65"/>
      <c r="E2" s="66"/>
    </row>
    <row r="3" spans="3:14" x14ac:dyDescent="0.2">
      <c r="C3" s="2" t="s">
        <v>1</v>
      </c>
      <c r="D3" s="2" t="s">
        <v>2</v>
      </c>
      <c r="E3" s="2" t="s">
        <v>3</v>
      </c>
    </row>
    <row r="4" spans="3:14" x14ac:dyDescent="0.2">
      <c r="C4" s="2" t="s">
        <v>4</v>
      </c>
      <c r="D4" s="2">
        <v>100</v>
      </c>
      <c r="E4" s="3">
        <f>D4/(D4+D5)*100</f>
        <v>33.333333333333329</v>
      </c>
    </row>
    <row r="5" spans="3:14" x14ac:dyDescent="0.2">
      <c r="C5" s="2" t="s">
        <v>5</v>
      </c>
      <c r="D5" s="2">
        <v>200</v>
      </c>
      <c r="E5" s="3">
        <f>D5/(D4+D5)*100</f>
        <v>66.666666666666657</v>
      </c>
    </row>
    <row r="8" spans="3:14" x14ac:dyDescent="0.2">
      <c r="C8" s="2" t="s">
        <v>6</v>
      </c>
      <c r="D8" s="2">
        <v>1000</v>
      </c>
      <c r="G8" s="2" t="s">
        <v>12</v>
      </c>
      <c r="H8" s="8">
        <v>0</v>
      </c>
    </row>
    <row r="9" spans="3:14" x14ac:dyDescent="0.2">
      <c r="C9" s="2" t="s">
        <v>7</v>
      </c>
      <c r="D9" s="4">
        <v>0</v>
      </c>
    </row>
    <row r="11" spans="3:14" x14ac:dyDescent="0.2">
      <c r="C11" s="64" t="s">
        <v>8</v>
      </c>
      <c r="D11" s="65"/>
      <c r="E11" s="66"/>
      <c r="J11" s="6">
        <f>E20</f>
        <v>7.6923076923076925</v>
      </c>
      <c r="K11" s="7">
        <v>500</v>
      </c>
      <c r="L11" s="7">
        <v>1000</v>
      </c>
      <c r="M11" s="7">
        <v>1500</v>
      </c>
      <c r="N11" s="7">
        <v>2000</v>
      </c>
    </row>
    <row r="12" spans="3:14" x14ac:dyDescent="0.2">
      <c r="C12" s="2" t="s">
        <v>1</v>
      </c>
      <c r="D12" s="2" t="s">
        <v>2</v>
      </c>
      <c r="E12" s="2" t="s">
        <v>3</v>
      </c>
      <c r="J12" s="7">
        <v>0</v>
      </c>
      <c r="K12" s="9"/>
      <c r="L12" s="9"/>
      <c r="M12" s="9"/>
      <c r="N12" s="9"/>
    </row>
    <row r="13" spans="3:14" x14ac:dyDescent="0.2">
      <c r="C13" s="2" t="s">
        <v>4</v>
      </c>
      <c r="D13" s="2">
        <f>1000*D9/100</f>
        <v>0</v>
      </c>
      <c r="E13" s="3">
        <f>D13/(D13+D14)*100</f>
        <v>0</v>
      </c>
      <c r="J13" s="7">
        <v>10</v>
      </c>
      <c r="K13" s="9"/>
      <c r="L13" s="9"/>
      <c r="M13" s="9"/>
      <c r="N13" s="9"/>
    </row>
    <row r="14" spans="3:14" x14ac:dyDescent="0.2">
      <c r="C14" s="2" t="s">
        <v>5</v>
      </c>
      <c r="D14" s="2">
        <f>D8-D13</f>
        <v>1000</v>
      </c>
      <c r="E14" s="3">
        <f>D14/(D13+D14)*100</f>
        <v>100</v>
      </c>
      <c r="J14" s="7">
        <v>20</v>
      </c>
      <c r="K14" s="9"/>
      <c r="L14" s="9"/>
      <c r="M14" s="9"/>
      <c r="N14" s="9"/>
    </row>
    <row r="15" spans="3:14" x14ac:dyDescent="0.2">
      <c r="J15" s="7">
        <v>30</v>
      </c>
      <c r="K15" s="9"/>
      <c r="L15" s="9"/>
      <c r="M15" s="9"/>
      <c r="N15" s="9"/>
    </row>
    <row r="16" spans="3:14" x14ac:dyDescent="0.2">
      <c r="J16" s="7">
        <v>40</v>
      </c>
      <c r="K16" s="9"/>
      <c r="L16" s="9"/>
      <c r="M16" s="9"/>
      <c r="N16" s="9"/>
    </row>
    <row r="17" spans="3:14" x14ac:dyDescent="0.2">
      <c r="J17" s="7">
        <v>50</v>
      </c>
      <c r="K17" s="9"/>
      <c r="L17" s="9"/>
      <c r="M17" s="9"/>
      <c r="N17" s="9"/>
    </row>
    <row r="18" spans="3:14" x14ac:dyDescent="0.2">
      <c r="C18" s="64" t="s">
        <v>9</v>
      </c>
      <c r="D18" s="65"/>
      <c r="E18" s="66"/>
      <c r="J18" s="7">
        <v>60</v>
      </c>
      <c r="K18" s="9"/>
      <c r="L18" s="9"/>
      <c r="M18" s="9"/>
      <c r="N18" s="9"/>
    </row>
    <row r="19" spans="3:14" x14ac:dyDescent="0.2">
      <c r="C19" s="2" t="s">
        <v>1</v>
      </c>
      <c r="D19" s="2" t="s">
        <v>2</v>
      </c>
      <c r="E19" s="2" t="s">
        <v>3</v>
      </c>
      <c r="J19" s="7">
        <v>70</v>
      </c>
      <c r="K19" s="9"/>
      <c r="L19" s="9"/>
      <c r="M19" s="9"/>
      <c r="N19" s="9"/>
    </row>
    <row r="20" spans="3:14" x14ac:dyDescent="0.2">
      <c r="C20" s="2" t="s">
        <v>4</v>
      </c>
      <c r="D20" s="2">
        <f>D4+D13+H8</f>
        <v>100</v>
      </c>
      <c r="E20" s="3">
        <f>D20/(D20+D21)*100</f>
        <v>7.6923076923076925</v>
      </c>
      <c r="J20" s="7">
        <v>80</v>
      </c>
      <c r="K20" s="9"/>
      <c r="L20" s="9"/>
      <c r="M20" s="9"/>
      <c r="N20" s="9"/>
    </row>
    <row r="21" spans="3:14" x14ac:dyDescent="0.2">
      <c r="C21" s="2" t="s">
        <v>5</v>
      </c>
      <c r="D21" s="2">
        <f>D5+D14</f>
        <v>1200</v>
      </c>
      <c r="E21" s="3">
        <f>D21/(D20+D21)*100</f>
        <v>92.307692307692307</v>
      </c>
      <c r="J21" s="7">
        <v>90</v>
      </c>
      <c r="K21" s="9"/>
      <c r="L21" s="9"/>
      <c r="M21" s="9"/>
      <c r="N21" s="9"/>
    </row>
    <row r="22" spans="3:14" x14ac:dyDescent="0.2">
      <c r="J22" s="7">
        <v>100</v>
      </c>
      <c r="K22" s="9"/>
      <c r="L22" s="9"/>
      <c r="M22" s="9"/>
      <c r="N22" s="9"/>
    </row>
    <row r="23" spans="3:14" x14ac:dyDescent="0.2">
      <c r="C23" s="67" t="s">
        <v>10</v>
      </c>
      <c r="D23" s="68"/>
      <c r="E23" s="69"/>
    </row>
  </sheetData>
  <mergeCells count="4">
    <mergeCell ref="C2:E2"/>
    <mergeCell ref="C11:E11"/>
    <mergeCell ref="C18:E18"/>
    <mergeCell ref="C23:E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108"/>
  <sheetViews>
    <sheetView workbookViewId="0"/>
  </sheetViews>
  <sheetFormatPr defaultRowHeight="12.75" x14ac:dyDescent="0.2"/>
  <cols>
    <col min="1" max="1" width="9.140625" style="1"/>
    <col min="2" max="2" width="16.42578125" style="1" bestFit="1" customWidth="1"/>
    <col min="3" max="3" width="73.140625" style="1" bestFit="1" customWidth="1"/>
    <col min="4" max="16384" width="9.140625" style="1"/>
  </cols>
  <sheetData>
    <row r="4" spans="1:3" x14ac:dyDescent="0.2">
      <c r="C4" s="10" t="s">
        <v>13</v>
      </c>
    </row>
    <row r="6" spans="1:3" x14ac:dyDescent="0.2">
      <c r="C6" s="1" t="s">
        <v>14</v>
      </c>
    </row>
    <row r="8" spans="1:3" x14ac:dyDescent="0.2">
      <c r="B8" s="10" t="s">
        <v>15</v>
      </c>
      <c r="C8" s="10" t="s">
        <v>16</v>
      </c>
    </row>
    <row r="9" spans="1:3" x14ac:dyDescent="0.2">
      <c r="A9" s="1">
        <v>1</v>
      </c>
    </row>
    <row r="10" spans="1:3" x14ac:dyDescent="0.2">
      <c r="A10" s="1">
        <v>2</v>
      </c>
    </row>
    <row r="11" spans="1:3" x14ac:dyDescent="0.2">
      <c r="A11" s="1">
        <v>3</v>
      </c>
    </row>
    <row r="12" spans="1:3" x14ac:dyDescent="0.2">
      <c r="A12" s="1">
        <v>4</v>
      </c>
    </row>
    <row r="13" spans="1:3" x14ac:dyDescent="0.2">
      <c r="A13" s="1">
        <v>5</v>
      </c>
    </row>
    <row r="14" spans="1:3" x14ac:dyDescent="0.2">
      <c r="A14" s="1">
        <v>6</v>
      </c>
    </row>
    <row r="15" spans="1:3" x14ac:dyDescent="0.2">
      <c r="A15" s="1">
        <v>7</v>
      </c>
    </row>
    <row r="16" spans="1:3" x14ac:dyDescent="0.2">
      <c r="A16" s="1">
        <v>8</v>
      </c>
    </row>
    <row r="17" spans="1:1" x14ac:dyDescent="0.2">
      <c r="A17" s="1">
        <v>9</v>
      </c>
    </row>
    <row r="18" spans="1:1" x14ac:dyDescent="0.2">
      <c r="A18" s="1">
        <v>10</v>
      </c>
    </row>
    <row r="19" spans="1:1" x14ac:dyDescent="0.2">
      <c r="A19" s="1">
        <v>11</v>
      </c>
    </row>
    <row r="20" spans="1:1" x14ac:dyDescent="0.2">
      <c r="A20" s="1">
        <v>12</v>
      </c>
    </row>
    <row r="21" spans="1:1" x14ac:dyDescent="0.2">
      <c r="A21" s="1">
        <v>13</v>
      </c>
    </row>
    <row r="22" spans="1:1" x14ac:dyDescent="0.2">
      <c r="A22" s="1">
        <v>14</v>
      </c>
    </row>
    <row r="23" spans="1:1" x14ac:dyDescent="0.2">
      <c r="A23" s="1">
        <v>15</v>
      </c>
    </row>
    <row r="24" spans="1:1" x14ac:dyDescent="0.2">
      <c r="A24" s="1">
        <v>16</v>
      </c>
    </row>
    <row r="25" spans="1:1" x14ac:dyDescent="0.2">
      <c r="A25" s="1">
        <v>17</v>
      </c>
    </row>
    <row r="26" spans="1:1" x14ac:dyDescent="0.2">
      <c r="A26" s="1">
        <v>18</v>
      </c>
    </row>
    <row r="27" spans="1:1" x14ac:dyDescent="0.2">
      <c r="A27" s="1">
        <v>19</v>
      </c>
    </row>
    <row r="28" spans="1:1" x14ac:dyDescent="0.2">
      <c r="A28" s="1">
        <v>20</v>
      </c>
    </row>
    <row r="29" spans="1:1" x14ac:dyDescent="0.2">
      <c r="A29" s="1">
        <v>21</v>
      </c>
    </row>
    <row r="30" spans="1:1" x14ac:dyDescent="0.2">
      <c r="A30" s="1">
        <v>22</v>
      </c>
    </row>
    <row r="31" spans="1:1" x14ac:dyDescent="0.2">
      <c r="A31" s="1">
        <v>23</v>
      </c>
    </row>
    <row r="32" spans="1:1" x14ac:dyDescent="0.2">
      <c r="A32" s="1">
        <v>24</v>
      </c>
    </row>
    <row r="33" spans="1:1" x14ac:dyDescent="0.2">
      <c r="A33" s="1">
        <v>25</v>
      </c>
    </row>
    <row r="34" spans="1:1" x14ac:dyDescent="0.2">
      <c r="A34" s="1">
        <v>26</v>
      </c>
    </row>
    <row r="35" spans="1:1" x14ac:dyDescent="0.2">
      <c r="A35" s="1">
        <v>27</v>
      </c>
    </row>
    <row r="36" spans="1:1" x14ac:dyDescent="0.2">
      <c r="A36" s="1">
        <v>28</v>
      </c>
    </row>
    <row r="37" spans="1:1" x14ac:dyDescent="0.2">
      <c r="A37" s="1">
        <v>29</v>
      </c>
    </row>
    <row r="38" spans="1:1" x14ac:dyDescent="0.2">
      <c r="A38" s="1">
        <v>30</v>
      </c>
    </row>
    <row r="39" spans="1:1" x14ac:dyDescent="0.2">
      <c r="A39" s="1">
        <v>31</v>
      </c>
    </row>
    <row r="40" spans="1:1" x14ac:dyDescent="0.2">
      <c r="A40" s="1">
        <v>32</v>
      </c>
    </row>
    <row r="41" spans="1:1" x14ac:dyDescent="0.2">
      <c r="A41" s="1">
        <v>33</v>
      </c>
    </row>
    <row r="42" spans="1:1" x14ac:dyDescent="0.2">
      <c r="A42" s="1">
        <v>34</v>
      </c>
    </row>
    <row r="43" spans="1:1" x14ac:dyDescent="0.2">
      <c r="A43" s="1">
        <v>35</v>
      </c>
    </row>
    <row r="44" spans="1:1" x14ac:dyDescent="0.2">
      <c r="A44" s="1">
        <v>36</v>
      </c>
    </row>
    <row r="45" spans="1:1" x14ac:dyDescent="0.2">
      <c r="A45" s="1">
        <v>37</v>
      </c>
    </row>
    <row r="46" spans="1:1" x14ac:dyDescent="0.2">
      <c r="A46" s="1">
        <v>38</v>
      </c>
    </row>
    <row r="47" spans="1:1" x14ac:dyDescent="0.2">
      <c r="A47" s="1">
        <v>39</v>
      </c>
    </row>
    <row r="48" spans="1:1" x14ac:dyDescent="0.2">
      <c r="A48" s="1">
        <v>40</v>
      </c>
    </row>
    <row r="49" spans="1:1" x14ac:dyDescent="0.2">
      <c r="A49" s="1">
        <v>41</v>
      </c>
    </row>
    <row r="50" spans="1:1" x14ac:dyDescent="0.2">
      <c r="A50" s="1">
        <v>42</v>
      </c>
    </row>
    <row r="51" spans="1:1" x14ac:dyDescent="0.2">
      <c r="A51" s="1">
        <v>43</v>
      </c>
    </row>
    <row r="52" spans="1:1" x14ac:dyDescent="0.2">
      <c r="A52" s="1">
        <v>44</v>
      </c>
    </row>
    <row r="53" spans="1:1" x14ac:dyDescent="0.2">
      <c r="A53" s="1">
        <v>45</v>
      </c>
    </row>
    <row r="54" spans="1:1" x14ac:dyDescent="0.2">
      <c r="A54" s="1">
        <v>46</v>
      </c>
    </row>
    <row r="55" spans="1:1" x14ac:dyDescent="0.2">
      <c r="A55" s="1">
        <v>47</v>
      </c>
    </row>
    <row r="56" spans="1:1" x14ac:dyDescent="0.2">
      <c r="A56" s="1">
        <v>48</v>
      </c>
    </row>
    <row r="57" spans="1:1" x14ac:dyDescent="0.2">
      <c r="A57" s="1">
        <v>49</v>
      </c>
    </row>
    <row r="58" spans="1:1" x14ac:dyDescent="0.2">
      <c r="A58" s="1">
        <v>50</v>
      </c>
    </row>
    <row r="59" spans="1:1" x14ac:dyDescent="0.2">
      <c r="A59" s="1">
        <v>51</v>
      </c>
    </row>
    <row r="60" spans="1:1" x14ac:dyDescent="0.2">
      <c r="A60" s="1">
        <v>52</v>
      </c>
    </row>
    <row r="61" spans="1:1" x14ac:dyDescent="0.2">
      <c r="A61" s="1">
        <v>53</v>
      </c>
    </row>
    <row r="62" spans="1:1" x14ac:dyDescent="0.2">
      <c r="A62" s="1">
        <v>54</v>
      </c>
    </row>
    <row r="63" spans="1:1" x14ac:dyDescent="0.2">
      <c r="A63" s="1">
        <v>55</v>
      </c>
    </row>
    <row r="64" spans="1:1" x14ac:dyDescent="0.2">
      <c r="A64" s="1">
        <v>56</v>
      </c>
    </row>
    <row r="65" spans="1:1" x14ac:dyDescent="0.2">
      <c r="A65" s="1">
        <v>57</v>
      </c>
    </row>
    <row r="66" spans="1:1" x14ac:dyDescent="0.2">
      <c r="A66" s="1">
        <v>58</v>
      </c>
    </row>
    <row r="67" spans="1:1" x14ac:dyDescent="0.2">
      <c r="A67" s="1">
        <v>59</v>
      </c>
    </row>
    <row r="68" spans="1:1" x14ac:dyDescent="0.2">
      <c r="A68" s="1">
        <v>60</v>
      </c>
    </row>
    <row r="69" spans="1:1" x14ac:dyDescent="0.2">
      <c r="A69" s="1">
        <v>61</v>
      </c>
    </row>
    <row r="70" spans="1:1" x14ac:dyDescent="0.2">
      <c r="A70" s="1">
        <v>62</v>
      </c>
    </row>
    <row r="71" spans="1:1" x14ac:dyDescent="0.2">
      <c r="A71" s="1">
        <v>63</v>
      </c>
    </row>
    <row r="72" spans="1:1" x14ac:dyDescent="0.2">
      <c r="A72" s="1">
        <v>64</v>
      </c>
    </row>
    <row r="73" spans="1:1" x14ac:dyDescent="0.2">
      <c r="A73" s="1">
        <v>65</v>
      </c>
    </row>
    <row r="74" spans="1:1" x14ac:dyDescent="0.2">
      <c r="A74" s="1">
        <v>66</v>
      </c>
    </row>
    <row r="75" spans="1:1" x14ac:dyDescent="0.2">
      <c r="A75" s="1">
        <v>67</v>
      </c>
    </row>
    <row r="76" spans="1:1" x14ac:dyDescent="0.2">
      <c r="A76" s="1">
        <v>68</v>
      </c>
    </row>
    <row r="77" spans="1:1" x14ac:dyDescent="0.2">
      <c r="A77" s="1">
        <v>69</v>
      </c>
    </row>
    <row r="78" spans="1:1" x14ac:dyDescent="0.2">
      <c r="A78" s="1">
        <v>70</v>
      </c>
    </row>
    <row r="79" spans="1:1" x14ac:dyDescent="0.2">
      <c r="A79" s="1">
        <v>71</v>
      </c>
    </row>
    <row r="80" spans="1:1" x14ac:dyDescent="0.2">
      <c r="A80" s="1">
        <v>72</v>
      </c>
    </row>
    <row r="81" spans="1:1" x14ac:dyDescent="0.2">
      <c r="A81" s="1">
        <v>73</v>
      </c>
    </row>
    <row r="82" spans="1:1" x14ac:dyDescent="0.2">
      <c r="A82" s="1">
        <v>74</v>
      </c>
    </row>
    <row r="83" spans="1:1" x14ac:dyDescent="0.2">
      <c r="A83" s="1">
        <v>75</v>
      </c>
    </row>
    <row r="84" spans="1:1" x14ac:dyDescent="0.2">
      <c r="A84" s="1">
        <v>76</v>
      </c>
    </row>
    <row r="85" spans="1:1" x14ac:dyDescent="0.2">
      <c r="A85" s="1">
        <v>77</v>
      </c>
    </row>
    <row r="86" spans="1:1" x14ac:dyDescent="0.2">
      <c r="A86" s="1">
        <v>78</v>
      </c>
    </row>
    <row r="87" spans="1:1" x14ac:dyDescent="0.2">
      <c r="A87" s="1">
        <v>79</v>
      </c>
    </row>
    <row r="88" spans="1:1" x14ac:dyDescent="0.2">
      <c r="A88" s="1">
        <v>80</v>
      </c>
    </row>
    <row r="89" spans="1:1" x14ac:dyDescent="0.2">
      <c r="A89" s="1">
        <v>81</v>
      </c>
    </row>
    <row r="90" spans="1:1" x14ac:dyDescent="0.2">
      <c r="A90" s="1">
        <v>82</v>
      </c>
    </row>
    <row r="91" spans="1:1" x14ac:dyDescent="0.2">
      <c r="A91" s="1">
        <v>83</v>
      </c>
    </row>
    <row r="92" spans="1:1" x14ac:dyDescent="0.2">
      <c r="A92" s="1">
        <v>84</v>
      </c>
    </row>
    <row r="93" spans="1:1" x14ac:dyDescent="0.2">
      <c r="A93" s="1">
        <v>85</v>
      </c>
    </row>
    <row r="94" spans="1:1" x14ac:dyDescent="0.2">
      <c r="A94" s="1">
        <v>86</v>
      </c>
    </row>
    <row r="95" spans="1:1" x14ac:dyDescent="0.2">
      <c r="A95" s="1">
        <v>87</v>
      </c>
    </row>
    <row r="96" spans="1:1" x14ac:dyDescent="0.2">
      <c r="A96" s="1">
        <v>88</v>
      </c>
    </row>
    <row r="97" spans="1:1" x14ac:dyDescent="0.2">
      <c r="A97" s="1">
        <v>89</v>
      </c>
    </row>
    <row r="98" spans="1:1" x14ac:dyDescent="0.2">
      <c r="A98" s="1">
        <v>90</v>
      </c>
    </row>
    <row r="99" spans="1:1" x14ac:dyDescent="0.2">
      <c r="A99" s="1">
        <v>91</v>
      </c>
    </row>
    <row r="100" spans="1:1" x14ac:dyDescent="0.2">
      <c r="A100" s="1">
        <v>92</v>
      </c>
    </row>
    <row r="101" spans="1:1" x14ac:dyDescent="0.2">
      <c r="A101" s="1">
        <v>93</v>
      </c>
    </row>
    <row r="102" spans="1:1" x14ac:dyDescent="0.2">
      <c r="A102" s="1">
        <v>94</v>
      </c>
    </row>
    <row r="103" spans="1:1" x14ac:dyDescent="0.2">
      <c r="A103" s="1">
        <v>95</v>
      </c>
    </row>
    <row r="104" spans="1:1" x14ac:dyDescent="0.2">
      <c r="A104" s="1">
        <v>96</v>
      </c>
    </row>
    <row r="105" spans="1:1" x14ac:dyDescent="0.2">
      <c r="A105" s="1">
        <v>97</v>
      </c>
    </row>
    <row r="106" spans="1:1" x14ac:dyDescent="0.2">
      <c r="A106" s="1">
        <v>98</v>
      </c>
    </row>
    <row r="107" spans="1:1" x14ac:dyDescent="0.2">
      <c r="A107" s="1">
        <v>99</v>
      </c>
    </row>
    <row r="108" spans="1:1" x14ac:dyDescent="0.2">
      <c r="A108" s="1">
        <v>100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P86"/>
  <sheetViews>
    <sheetView workbookViewId="0">
      <selection activeCell="E22" sqref="E22"/>
    </sheetView>
  </sheetViews>
  <sheetFormatPr defaultRowHeight="12.75" x14ac:dyDescent="0.2"/>
  <cols>
    <col min="1" max="1" width="95.140625" style="1" customWidth="1"/>
    <col min="2" max="3" width="9.140625" style="1"/>
    <col min="4" max="4" width="20.85546875" style="1" bestFit="1" customWidth="1"/>
    <col min="5" max="5" width="13.85546875" style="1" bestFit="1" customWidth="1"/>
    <col min="6" max="6" width="12.42578125" style="1" bestFit="1" customWidth="1"/>
    <col min="7" max="7" width="28.28515625" style="1" bestFit="1" customWidth="1"/>
    <col min="8" max="8" width="20.7109375" style="1" bestFit="1" customWidth="1"/>
    <col min="9" max="9" width="19.7109375" style="1" bestFit="1" customWidth="1"/>
    <col min="10" max="11" width="9.7109375" style="1" bestFit="1" customWidth="1"/>
    <col min="12" max="13" width="9.140625" style="1"/>
    <col min="14" max="14" width="9.7109375" style="1" bestFit="1" customWidth="1"/>
    <col min="15" max="15" width="9.140625" style="1"/>
    <col min="16" max="16" width="10.7109375" style="1" bestFit="1" customWidth="1"/>
    <col min="17" max="18" width="9.7109375" style="1" bestFit="1" customWidth="1"/>
    <col min="19" max="16384" width="9.140625" style="1"/>
  </cols>
  <sheetData>
    <row r="5" spans="1:10" ht="13.5" thickBot="1" x14ac:dyDescent="0.25">
      <c r="D5" s="10" t="s">
        <v>17</v>
      </c>
    </row>
    <row r="6" spans="1:10" x14ac:dyDescent="0.2">
      <c r="D6" s="11" t="s">
        <v>18</v>
      </c>
      <c r="E6" s="12" t="s">
        <v>19</v>
      </c>
      <c r="F6" s="13"/>
      <c r="G6" s="14" t="s">
        <v>20</v>
      </c>
    </row>
    <row r="7" spans="1:10" ht="15" x14ac:dyDescent="0.25">
      <c r="A7" s="15" t="s">
        <v>21</v>
      </c>
      <c r="D7" s="16">
        <v>0.12</v>
      </c>
      <c r="E7" s="17" t="s">
        <v>22</v>
      </c>
      <c r="F7" s="17"/>
      <c r="G7" s="18"/>
    </row>
    <row r="8" spans="1:10" ht="15" x14ac:dyDescent="0.25">
      <c r="A8" s="15" t="s">
        <v>23</v>
      </c>
      <c r="D8" s="19"/>
      <c r="E8" s="17" t="s">
        <v>24</v>
      </c>
      <c r="F8" s="17"/>
      <c r="G8" s="18"/>
    </row>
    <row r="9" spans="1:10" ht="22.5" x14ac:dyDescent="0.25">
      <c r="A9" s="15" t="s">
        <v>25</v>
      </c>
      <c r="D9" s="19"/>
      <c r="E9" s="20" t="s">
        <v>26</v>
      </c>
      <c r="F9" s="20"/>
      <c r="G9" s="18"/>
    </row>
    <row r="10" spans="1:10" ht="23.25" thickBot="1" x14ac:dyDescent="0.3">
      <c r="A10" s="15" t="s">
        <v>27</v>
      </c>
      <c r="D10" s="21"/>
      <c r="E10" s="22" t="s">
        <v>28</v>
      </c>
      <c r="F10" s="22"/>
      <c r="G10" s="23"/>
    </row>
    <row r="11" spans="1:10" x14ac:dyDescent="0.2">
      <c r="A11" s="15" t="s">
        <v>29</v>
      </c>
    </row>
    <row r="12" spans="1:10" ht="22.5" x14ac:dyDescent="0.2">
      <c r="A12" s="15" t="s">
        <v>30</v>
      </c>
    </row>
    <row r="13" spans="1:10" ht="22.5" x14ac:dyDescent="0.2">
      <c r="A13" s="15" t="s">
        <v>31</v>
      </c>
      <c r="I13" s="10"/>
      <c r="J13" s="10"/>
    </row>
    <row r="14" spans="1:10" ht="13.5" thickBot="1" x14ac:dyDescent="0.25">
      <c r="A14" s="15" t="s">
        <v>32</v>
      </c>
      <c r="D14" s="10" t="s">
        <v>33</v>
      </c>
    </row>
    <row r="15" spans="1:10" ht="22.5" x14ac:dyDescent="0.2">
      <c r="A15" s="15" t="s">
        <v>34</v>
      </c>
      <c r="D15" s="24" t="s">
        <v>35</v>
      </c>
      <c r="E15" s="13"/>
      <c r="F15" s="13"/>
      <c r="G15" s="25"/>
    </row>
    <row r="16" spans="1:10" x14ac:dyDescent="0.2">
      <c r="A16" s="15" t="s">
        <v>36</v>
      </c>
      <c r="D16" s="19">
        <v>0</v>
      </c>
      <c r="E16" s="26">
        <v>-45000</v>
      </c>
      <c r="F16" s="20"/>
      <c r="G16" s="27" t="s">
        <v>33</v>
      </c>
    </row>
    <row r="17" spans="1:11" ht="22.5" x14ac:dyDescent="0.2">
      <c r="A17" s="15" t="s">
        <v>37</v>
      </c>
      <c r="D17" s="19">
        <v>1</v>
      </c>
      <c r="E17" s="28">
        <v>9000</v>
      </c>
      <c r="F17" s="20"/>
      <c r="G17" s="29"/>
      <c r="I17" s="30"/>
      <c r="J17" s="30"/>
      <c r="K17" s="30"/>
    </row>
    <row r="18" spans="1:11" ht="22.5" x14ac:dyDescent="0.2">
      <c r="A18" s="15" t="s">
        <v>38</v>
      </c>
      <c r="D18" s="19">
        <v>2</v>
      </c>
      <c r="E18" s="28">
        <v>9000</v>
      </c>
      <c r="F18" s="20"/>
      <c r="G18" s="31"/>
      <c r="I18" s="30"/>
      <c r="J18" s="30"/>
      <c r="K18" s="30"/>
    </row>
    <row r="19" spans="1:11" x14ac:dyDescent="0.2">
      <c r="D19" s="19">
        <v>3</v>
      </c>
      <c r="E19" s="28">
        <v>9000</v>
      </c>
      <c r="F19" s="20"/>
      <c r="G19" s="31"/>
      <c r="I19" s="30"/>
      <c r="J19" s="30"/>
      <c r="K19" s="30"/>
    </row>
    <row r="20" spans="1:11" x14ac:dyDescent="0.2">
      <c r="D20" s="19">
        <v>4</v>
      </c>
      <c r="E20" s="28">
        <v>9000</v>
      </c>
      <c r="F20" s="20"/>
      <c r="G20" s="31"/>
      <c r="I20" s="30"/>
      <c r="J20" s="30"/>
      <c r="K20" s="30"/>
    </row>
    <row r="21" spans="1:11" x14ac:dyDescent="0.2">
      <c r="D21" s="19">
        <v>5</v>
      </c>
      <c r="E21" s="28">
        <v>9000</v>
      </c>
      <c r="F21" s="20"/>
      <c r="G21" s="31"/>
      <c r="I21" s="30"/>
      <c r="J21" s="30"/>
      <c r="K21" s="30"/>
    </row>
    <row r="22" spans="1:11" x14ac:dyDescent="0.2">
      <c r="D22" s="19">
        <v>6</v>
      </c>
      <c r="E22" s="28">
        <v>9000</v>
      </c>
      <c r="F22" s="20"/>
      <c r="G22" s="31"/>
      <c r="I22" s="30"/>
      <c r="J22" s="30"/>
      <c r="K22" s="30"/>
    </row>
    <row r="23" spans="1:11" x14ac:dyDescent="0.2">
      <c r="D23" s="19">
        <v>7</v>
      </c>
      <c r="E23" s="28">
        <v>9000</v>
      </c>
      <c r="F23" s="20"/>
      <c r="G23" s="31"/>
      <c r="I23" s="30"/>
      <c r="J23" s="30"/>
      <c r="K23" s="30"/>
    </row>
    <row r="24" spans="1:11" x14ac:dyDescent="0.2">
      <c r="D24" s="19">
        <v>8</v>
      </c>
      <c r="E24" s="28">
        <v>9000</v>
      </c>
      <c r="F24" s="20"/>
      <c r="G24" s="31"/>
      <c r="I24" s="30"/>
      <c r="J24" s="30"/>
      <c r="K24" s="30"/>
    </row>
    <row r="25" spans="1:11" x14ac:dyDescent="0.2">
      <c r="D25" s="19">
        <v>9</v>
      </c>
      <c r="E25" s="28">
        <v>9000</v>
      </c>
      <c r="F25" s="20"/>
      <c r="G25" s="31"/>
      <c r="I25" s="30"/>
      <c r="J25" s="30"/>
      <c r="K25" s="30"/>
    </row>
    <row r="26" spans="1:11" ht="13.5" thickBot="1" x14ac:dyDescent="0.25">
      <c r="D26" s="21">
        <v>10</v>
      </c>
      <c r="E26" s="32">
        <v>9000</v>
      </c>
      <c r="F26" s="22"/>
      <c r="G26" s="33"/>
      <c r="I26" s="30"/>
      <c r="J26" s="30"/>
      <c r="K26" s="30"/>
    </row>
    <row r="27" spans="1:11" x14ac:dyDescent="0.2">
      <c r="E27" s="34"/>
      <c r="I27" s="30"/>
      <c r="J27" s="30"/>
      <c r="K27" s="30"/>
    </row>
    <row r="28" spans="1:11" x14ac:dyDescent="0.2">
      <c r="E28" s="34"/>
      <c r="I28" s="30"/>
      <c r="J28" s="30"/>
      <c r="K28" s="30"/>
    </row>
    <row r="29" spans="1:11" x14ac:dyDescent="0.2">
      <c r="F29" s="35"/>
      <c r="I29" s="30"/>
      <c r="J29" s="30"/>
      <c r="K29" s="30"/>
    </row>
    <row r="30" spans="1:11" ht="13.5" thickBot="1" x14ac:dyDescent="0.25">
      <c r="D30" s="10" t="s">
        <v>39</v>
      </c>
      <c r="F30" s="35"/>
      <c r="I30" s="30"/>
      <c r="J30" s="30"/>
      <c r="K30" s="30"/>
    </row>
    <row r="31" spans="1:11" x14ac:dyDescent="0.2">
      <c r="D31" s="24" t="s">
        <v>40</v>
      </c>
      <c r="E31" s="36"/>
      <c r="F31" s="37" t="s">
        <v>41</v>
      </c>
      <c r="G31" s="25"/>
      <c r="I31" s="30"/>
      <c r="J31" s="30"/>
      <c r="K31" s="30"/>
    </row>
    <row r="32" spans="1:11" ht="13.5" thickBot="1" x14ac:dyDescent="0.25">
      <c r="D32" s="21" t="s">
        <v>42</v>
      </c>
      <c r="E32" s="38">
        <f>E26*(1+G17)^(-10)</f>
        <v>9000</v>
      </c>
      <c r="F32" s="39"/>
      <c r="G32" s="33"/>
      <c r="I32" s="30"/>
      <c r="J32" s="30"/>
      <c r="K32" s="30"/>
    </row>
    <row r="33" spans="4:11" x14ac:dyDescent="0.2">
      <c r="F33" s="35"/>
      <c r="I33" s="30"/>
      <c r="J33" s="30"/>
      <c r="K33" s="30"/>
    </row>
    <row r="34" spans="4:11" x14ac:dyDescent="0.2">
      <c r="F34" s="35"/>
      <c r="I34" s="30"/>
      <c r="J34" s="30"/>
      <c r="K34" s="30"/>
    </row>
    <row r="35" spans="4:11" ht="13.5" thickBot="1" x14ac:dyDescent="0.25">
      <c r="D35" s="10" t="s">
        <v>43</v>
      </c>
      <c r="F35" s="35"/>
    </row>
    <row r="36" spans="4:11" x14ac:dyDescent="0.2">
      <c r="D36" s="24" t="s">
        <v>40</v>
      </c>
      <c r="E36" s="36"/>
      <c r="F36" s="37" t="s">
        <v>44</v>
      </c>
      <c r="G36" s="25"/>
    </row>
    <row r="37" spans="4:11" ht="13.5" thickBot="1" x14ac:dyDescent="0.25">
      <c r="D37" s="21" t="s">
        <v>42</v>
      </c>
      <c r="E37" s="38">
        <f>E18*(1+G17)^10</f>
        <v>9000</v>
      </c>
      <c r="F37" s="39"/>
      <c r="G37" s="33"/>
    </row>
    <row r="38" spans="4:11" x14ac:dyDescent="0.2">
      <c r="F38" s="35"/>
    </row>
    <row r="39" spans="4:11" x14ac:dyDescent="0.2">
      <c r="F39" s="35"/>
    </row>
    <row r="40" spans="4:11" ht="15.75" thickBot="1" x14ac:dyDescent="0.3">
      <c r="D40" s="10" t="s">
        <v>45</v>
      </c>
      <c r="E40" s="40">
        <v>180000</v>
      </c>
      <c r="F40" s="35" t="s">
        <v>46</v>
      </c>
    </row>
    <row r="41" spans="4:11" ht="13.5" thickBot="1" x14ac:dyDescent="0.25">
      <c r="D41" s="41" t="s">
        <v>47</v>
      </c>
      <c r="E41" s="42"/>
      <c r="F41" s="43" t="s">
        <v>48</v>
      </c>
      <c r="G41" s="44"/>
    </row>
    <row r="42" spans="4:11" x14ac:dyDescent="0.2">
      <c r="F42" s="35"/>
    </row>
    <row r="43" spans="4:11" x14ac:dyDescent="0.2">
      <c r="F43" s="35"/>
    </row>
    <row r="44" spans="4:11" ht="13.5" thickBot="1" x14ac:dyDescent="0.25">
      <c r="D44" s="10" t="s">
        <v>49</v>
      </c>
      <c r="F44" s="35"/>
    </row>
    <row r="45" spans="4:11" ht="13.5" thickBot="1" x14ac:dyDescent="0.25">
      <c r="D45" s="41" t="s">
        <v>47</v>
      </c>
      <c r="E45" s="42"/>
      <c r="F45" s="43" t="s">
        <v>48</v>
      </c>
      <c r="G45" s="44"/>
    </row>
    <row r="46" spans="4:11" x14ac:dyDescent="0.2">
      <c r="E46" s="34"/>
    </row>
    <row r="47" spans="4:11" x14ac:dyDescent="0.2">
      <c r="E47" s="34"/>
    </row>
    <row r="48" spans="4:11" x14ac:dyDescent="0.2">
      <c r="E48" s="34"/>
    </row>
    <row r="49" spans="4:16" x14ac:dyDescent="0.2">
      <c r="E49" s="34"/>
    </row>
    <row r="50" spans="4:16" x14ac:dyDescent="0.2">
      <c r="E50" s="34"/>
    </row>
    <row r="51" spans="4:16" x14ac:dyDescent="0.2">
      <c r="E51" s="34"/>
    </row>
    <row r="53" spans="4:16" ht="13.5" thickBot="1" x14ac:dyDescent="0.25">
      <c r="D53" s="10" t="s">
        <v>50</v>
      </c>
    </row>
    <row r="54" spans="4:16" x14ac:dyDescent="0.2">
      <c r="D54" s="11" t="s">
        <v>51</v>
      </c>
      <c r="E54" s="45">
        <v>0.1</v>
      </c>
      <c r="F54" s="13"/>
      <c r="G54" s="12" t="s">
        <v>52</v>
      </c>
      <c r="H54" s="12" t="s">
        <v>53</v>
      </c>
      <c r="I54" s="14" t="s">
        <v>54</v>
      </c>
    </row>
    <row r="55" spans="4:16" x14ac:dyDescent="0.2">
      <c r="D55" s="19" t="s">
        <v>35</v>
      </c>
      <c r="E55" s="20"/>
      <c r="F55" s="20"/>
      <c r="G55" s="46" t="s">
        <v>55</v>
      </c>
      <c r="H55" s="20" t="s">
        <v>56</v>
      </c>
      <c r="I55" s="31" t="s">
        <v>57</v>
      </c>
      <c r="P55" s="30"/>
    </row>
    <row r="56" spans="4:16" ht="15" x14ac:dyDescent="0.25">
      <c r="D56" s="19">
        <v>0</v>
      </c>
      <c r="E56" s="47">
        <v>-45000</v>
      </c>
      <c r="F56" s="20"/>
      <c r="G56" s="20"/>
      <c r="H56" s="20"/>
      <c r="I56" s="31"/>
    </row>
    <row r="57" spans="4:16" x14ac:dyDescent="0.2">
      <c r="D57" s="19">
        <v>1</v>
      </c>
      <c r="E57" s="46"/>
      <c r="F57" s="20"/>
      <c r="G57" s="46"/>
      <c r="H57" s="46"/>
      <c r="I57" s="48"/>
    </row>
    <row r="58" spans="4:16" x14ac:dyDescent="0.2">
      <c r="D58" s="19">
        <v>2</v>
      </c>
      <c r="E58" s="46"/>
      <c r="F58" s="20"/>
      <c r="G58" s="46"/>
      <c r="H58" s="46"/>
      <c r="I58" s="48"/>
    </row>
    <row r="59" spans="4:16" x14ac:dyDescent="0.2">
      <c r="D59" s="19">
        <v>3</v>
      </c>
      <c r="E59" s="46"/>
      <c r="F59" s="20"/>
      <c r="G59" s="46"/>
      <c r="H59" s="46"/>
      <c r="I59" s="48"/>
    </row>
    <row r="60" spans="4:16" x14ac:dyDescent="0.2">
      <c r="D60" s="19">
        <v>4</v>
      </c>
      <c r="E60" s="46"/>
      <c r="F60" s="20"/>
      <c r="G60" s="46"/>
      <c r="H60" s="46"/>
      <c r="I60" s="48"/>
    </row>
    <row r="61" spans="4:16" x14ac:dyDescent="0.2">
      <c r="D61" s="19">
        <v>5</v>
      </c>
      <c r="E61" s="46"/>
      <c r="F61" s="20"/>
      <c r="G61" s="46"/>
      <c r="H61" s="46"/>
      <c r="I61" s="48"/>
    </row>
    <row r="62" spans="4:16" x14ac:dyDescent="0.2">
      <c r="D62" s="19">
        <v>6</v>
      </c>
      <c r="E62" s="46"/>
      <c r="F62" s="20"/>
      <c r="G62" s="46"/>
      <c r="H62" s="46"/>
      <c r="I62" s="48"/>
    </row>
    <row r="63" spans="4:16" x14ac:dyDescent="0.2">
      <c r="D63" s="19">
        <v>7</v>
      </c>
      <c r="E63" s="46"/>
      <c r="F63" s="20"/>
      <c r="G63" s="46"/>
      <c r="H63" s="46"/>
      <c r="I63" s="48"/>
    </row>
    <row r="64" spans="4:16" x14ac:dyDescent="0.2">
      <c r="D64" s="19">
        <v>8</v>
      </c>
      <c r="E64" s="46"/>
      <c r="F64" s="20"/>
      <c r="G64" s="46"/>
      <c r="H64" s="46"/>
      <c r="I64" s="48"/>
    </row>
    <row r="65" spans="4:9" x14ac:dyDescent="0.2">
      <c r="D65" s="19">
        <v>9</v>
      </c>
      <c r="E65" s="46"/>
      <c r="F65" s="20"/>
      <c r="G65" s="46"/>
      <c r="H65" s="46"/>
      <c r="I65" s="48"/>
    </row>
    <row r="66" spans="4:9" x14ac:dyDescent="0.2">
      <c r="D66" s="19">
        <v>10</v>
      </c>
      <c r="E66" s="46"/>
      <c r="F66" s="20"/>
      <c r="G66" s="46"/>
      <c r="H66" s="46"/>
      <c r="I66" s="48"/>
    </row>
    <row r="67" spans="4:9" ht="13.5" thickBot="1" x14ac:dyDescent="0.25">
      <c r="D67" s="21"/>
      <c r="E67" s="22"/>
      <c r="F67" s="22"/>
      <c r="G67" s="22"/>
      <c r="H67" s="22"/>
      <c r="I67" s="33"/>
    </row>
    <row r="74" spans="4:9" ht="13.5" thickBot="1" x14ac:dyDescent="0.25">
      <c r="D74" s="10" t="s">
        <v>58</v>
      </c>
    </row>
    <row r="75" spans="4:9" x14ac:dyDescent="0.2">
      <c r="D75" s="24" t="s">
        <v>35</v>
      </c>
      <c r="E75" s="13"/>
      <c r="F75" s="25"/>
    </row>
    <row r="76" spans="4:9" x14ac:dyDescent="0.2">
      <c r="D76" s="19">
        <v>0</v>
      </c>
      <c r="E76" s="28"/>
      <c r="F76" s="31" t="s">
        <v>59</v>
      </c>
    </row>
    <row r="77" spans="4:9" x14ac:dyDescent="0.2">
      <c r="D77" s="19">
        <v>1</v>
      </c>
      <c r="E77" s="28">
        <v>9000</v>
      </c>
      <c r="F77" s="31"/>
    </row>
    <row r="78" spans="4:9" x14ac:dyDescent="0.2">
      <c r="D78" s="19">
        <v>2</v>
      </c>
      <c r="E78" s="28">
        <v>9000</v>
      </c>
      <c r="F78" s="31"/>
    </row>
    <row r="79" spans="4:9" x14ac:dyDescent="0.2">
      <c r="D79" s="19">
        <v>3</v>
      </c>
      <c r="E79" s="28">
        <v>9000</v>
      </c>
      <c r="F79" s="31"/>
    </row>
    <row r="80" spans="4:9" x14ac:dyDescent="0.2">
      <c r="D80" s="19">
        <v>4</v>
      </c>
      <c r="E80" s="28">
        <v>7000</v>
      </c>
      <c r="F80" s="31"/>
    </row>
    <row r="81" spans="4:6" x14ac:dyDescent="0.2">
      <c r="D81" s="19">
        <v>5</v>
      </c>
      <c r="E81" s="28">
        <v>12000</v>
      </c>
      <c r="F81" s="31"/>
    </row>
    <row r="82" spans="4:6" x14ac:dyDescent="0.2">
      <c r="D82" s="19">
        <v>6</v>
      </c>
      <c r="E82" s="28">
        <v>6000</v>
      </c>
      <c r="F82" s="31"/>
    </row>
    <row r="83" spans="4:6" x14ac:dyDescent="0.2">
      <c r="D83" s="19">
        <v>7</v>
      </c>
      <c r="E83" s="28">
        <v>17000</v>
      </c>
      <c r="F83" s="31"/>
    </row>
    <row r="84" spans="4:6" x14ac:dyDescent="0.2">
      <c r="D84" s="19">
        <v>8</v>
      </c>
      <c r="E84" s="28">
        <v>1000</v>
      </c>
      <c r="F84" s="31"/>
    </row>
    <row r="85" spans="4:6" x14ac:dyDescent="0.2">
      <c r="D85" s="19">
        <v>9</v>
      </c>
      <c r="E85" s="28">
        <v>3000</v>
      </c>
      <c r="F85" s="31"/>
    </row>
    <row r="86" spans="4:6" ht="13.5" thickBot="1" x14ac:dyDescent="0.25">
      <c r="D86" s="21">
        <v>10</v>
      </c>
      <c r="E86" s="32">
        <v>5000</v>
      </c>
      <c r="F86"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Arrays</vt:lpstr>
      <vt:lpstr>Arrays Cont'd</vt:lpstr>
      <vt:lpstr>Formulas that Return Arrays</vt:lpstr>
      <vt:lpstr>Circular References</vt:lpstr>
      <vt:lpstr>Goal Seek</vt:lpstr>
      <vt:lpstr>One-Way Data Table</vt:lpstr>
      <vt:lpstr>Two-Way Data Table</vt:lpstr>
      <vt:lpstr>Statistical Distributions</vt:lpstr>
      <vt:lpstr>Engineering Economy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Emre Uzun</dc:creator>
  <cp:lastModifiedBy>Windows User</cp:lastModifiedBy>
  <dcterms:created xsi:type="dcterms:W3CDTF">2018-02-12T11:44:10Z</dcterms:created>
  <dcterms:modified xsi:type="dcterms:W3CDTF">2023-03-21T11:47:49Z</dcterms:modified>
</cp:coreProperties>
</file>